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8460" windowHeight="6285" tabRatio="408"/>
  </bookViews>
  <sheets>
    <sheet name="1017320 (1017321+1017324)" sheetId="9" r:id="rId1"/>
  </sheets>
  <definedNames>
    <definedName name="_xlnm.Print_Area" localSheetId="0">'1017320 (1017321+1017324)'!$A$1:$O$161</definedName>
  </definedNames>
  <calcPr calcId="124519"/>
</workbook>
</file>

<file path=xl/calcChain.xml><?xml version="1.0" encoding="utf-8"?>
<calcChain xmlns="http://schemas.openxmlformats.org/spreadsheetml/2006/main">
  <c r="M110" i="9"/>
  <c r="L110"/>
  <c r="J110"/>
  <c r="I110"/>
  <c r="L109"/>
  <c r="M109" s="1"/>
  <c r="J109"/>
  <c r="G109"/>
  <c r="K48"/>
  <c r="I149"/>
  <c r="J148"/>
  <c r="L148" s="1"/>
  <c r="M148" s="1"/>
  <c r="I146"/>
  <c r="I112"/>
  <c r="I113" s="1"/>
  <c r="J113" s="1"/>
  <c r="L113" s="1"/>
  <c r="M113" s="1"/>
  <c r="I106"/>
  <c r="I107" s="1"/>
  <c r="J107" s="1"/>
  <c r="L107" s="1"/>
  <c r="M107" s="1"/>
  <c r="L143"/>
  <c r="M143"/>
  <c r="L142"/>
  <c r="M142" s="1"/>
  <c r="J141"/>
  <c r="L141" s="1"/>
  <c r="M141" s="1"/>
  <c r="J139"/>
  <c r="L139" s="1"/>
  <c r="M139" s="1"/>
  <c r="J138"/>
  <c r="L138" s="1"/>
  <c r="M138" s="1"/>
  <c r="M135"/>
  <c r="L135"/>
  <c r="J134"/>
  <c r="L134" s="1"/>
  <c r="M134" s="1"/>
  <c r="J133"/>
  <c r="L133" s="1"/>
  <c r="M133" s="1"/>
  <c r="L130"/>
  <c r="G130"/>
  <c r="L129"/>
  <c r="M88"/>
  <c r="M51"/>
  <c r="M50"/>
  <c r="M48"/>
  <c r="M49"/>
  <c r="J106"/>
  <c r="L106" s="1"/>
  <c r="M106" s="1"/>
  <c r="M78"/>
  <c r="I52"/>
  <c r="M130"/>
  <c r="J130"/>
  <c r="M129"/>
  <c r="J129"/>
  <c r="M97"/>
  <c r="K58"/>
  <c r="I58"/>
  <c r="J112"/>
  <c r="L112" s="1"/>
  <c r="M112" s="1"/>
  <c r="M57"/>
  <c r="M58"/>
  <c r="K46"/>
  <c r="I46"/>
  <c r="K45"/>
  <c r="I45"/>
  <c r="K44"/>
  <c r="I44"/>
  <c r="E26" l="1"/>
  <c r="M65"/>
  <c r="M69" s="1"/>
  <c r="F25"/>
  <c r="J149"/>
  <c r="L149" s="1"/>
  <c r="M149" s="1"/>
  <c r="M52"/>
  <c r="K52"/>
  <c r="J145" l="1"/>
  <c r="L145" l="1"/>
  <c r="M145" s="1"/>
  <c r="J146"/>
  <c r="L146" s="1"/>
  <c r="M146" s="1"/>
</calcChain>
</file>

<file path=xl/sharedStrings.xml><?xml version="1.0" encoding="utf-8"?>
<sst xmlns="http://schemas.openxmlformats.org/spreadsheetml/2006/main" count="318" uniqueCount="182">
  <si>
    <t>ЗАТВЕРДЖЕНО</t>
  </si>
  <si>
    <t>1.</t>
  </si>
  <si>
    <t>(КПКВК МБ)</t>
  </si>
  <si>
    <t>2.</t>
  </si>
  <si>
    <t>(КФКВК)</t>
  </si>
  <si>
    <t>(найменування бюджетної програми)</t>
  </si>
  <si>
    <t>3.</t>
  </si>
  <si>
    <t>4.</t>
  </si>
  <si>
    <t>тис.грн.</t>
  </si>
  <si>
    <t>5.</t>
  </si>
  <si>
    <t>6.</t>
  </si>
  <si>
    <t>7.</t>
  </si>
  <si>
    <t>№ з/п</t>
  </si>
  <si>
    <t>8.</t>
  </si>
  <si>
    <t>загальний фонд</t>
  </si>
  <si>
    <t>спеціальний фонд</t>
  </si>
  <si>
    <t>Разом</t>
  </si>
  <si>
    <t>9.</t>
  </si>
  <si>
    <t>10.</t>
  </si>
  <si>
    <t>11.</t>
  </si>
  <si>
    <t>Одиниця виміру</t>
  </si>
  <si>
    <t>Джерело інформації</t>
  </si>
  <si>
    <t>разом</t>
  </si>
  <si>
    <t>1.1</t>
  </si>
  <si>
    <t>Показники затрат:</t>
  </si>
  <si>
    <t>од.</t>
  </si>
  <si>
    <t>1.2</t>
  </si>
  <si>
    <t>Показники продукту:</t>
  </si>
  <si>
    <t>1.3</t>
  </si>
  <si>
    <t>Показники ефективності:</t>
  </si>
  <si>
    <t>1.4</t>
  </si>
  <si>
    <t>Показники якості:</t>
  </si>
  <si>
    <t>%</t>
  </si>
  <si>
    <t>1</t>
  </si>
  <si>
    <t>2</t>
  </si>
  <si>
    <t>3</t>
  </si>
  <si>
    <t>ПОГОДЖЕНО:</t>
  </si>
  <si>
    <t>Підпрограми, спрямовані на досягнення мети,визначеної паспортом бюджетної програми:</t>
  </si>
  <si>
    <t>КПКВК</t>
  </si>
  <si>
    <t>Назва підпрограми</t>
  </si>
  <si>
    <t>Розрахунок</t>
  </si>
  <si>
    <t xml:space="preserve"> П А С П О Р Т</t>
  </si>
  <si>
    <t>Обсяг бюджетних призначень/бюджетних асигнувань:</t>
  </si>
  <si>
    <t xml:space="preserve">тис.гривень, у тому числі  загального фонду </t>
  </si>
  <si>
    <t>тис.гривень</t>
  </si>
  <si>
    <t>КФКВК</t>
  </si>
  <si>
    <t>Обсяги фінансування бюджетної програми у розрізі підпрограм та завдань:</t>
  </si>
  <si>
    <t>Підпрограма/ завдання бюджетної програми</t>
  </si>
  <si>
    <t>Назва регіональної цільової програми та підпрограми</t>
  </si>
  <si>
    <t>Загальний фонд</t>
  </si>
  <si>
    <t>Спеціальний фонд</t>
  </si>
  <si>
    <t>Назва показника</t>
  </si>
  <si>
    <t>Значення показника</t>
  </si>
  <si>
    <t>Джерела фінансування інвестиційних проектів у розрізі підпрограм</t>
  </si>
  <si>
    <t xml:space="preserve">Код 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</si>
  <si>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</si>
  <si>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</si>
  <si>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</si>
  <si>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</t>
  </si>
  <si>
    <t>Пояснення, що характеризують джерела фінансування</t>
  </si>
  <si>
    <t>(тис. грн.)</t>
  </si>
  <si>
    <t>Надходження із бюджету</t>
  </si>
  <si>
    <t>Інші джерела фінансування</t>
  </si>
  <si>
    <t>Усього:</t>
  </si>
  <si>
    <t>х</t>
  </si>
  <si>
    <t xml:space="preserve">Наказ </t>
  </si>
  <si>
    <t>Наказ</t>
  </si>
  <si>
    <t>( найменування головного розпорядника коштів місцевого бюджету)</t>
  </si>
  <si>
    <t>( найменування місцевого фінансового органу)</t>
  </si>
  <si>
    <t xml:space="preserve"> Департаменту фінансів  Чернігівської облдержадміністрації</t>
  </si>
  <si>
    <t>Передані кошти бюджету розвитку  обласного бюджету</t>
  </si>
  <si>
    <t xml:space="preserve">Будівництво пандусу у тому числі  виготовлення ПКД у Організаційно-методичному центрі контролю та технічного нагляду закладів культури і туризму </t>
  </si>
  <si>
    <t xml:space="preserve">Проектно-кошторисна документація </t>
  </si>
  <si>
    <t>Прогноз видатків до кінця реалізації інвестиційного проекту зазначається з розбивкою за роками.</t>
  </si>
  <si>
    <t>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</si>
  <si>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</si>
  <si>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Реконструкція гуртожитку у зв"язку із заміною суміщенної покрівлі на шатровий дах Ніжинського училища культури і мистецтв ім. М.Заньковецької по вул. Овдієвська 21-а, м. Ніжин Чернігівської області</t>
  </si>
  <si>
    <t xml:space="preserve">та спеціального фонду </t>
  </si>
  <si>
    <t>Підстави для виконання бюджетної програми</t>
  </si>
  <si>
    <t>Разом                     ( тис. грн)</t>
  </si>
  <si>
    <t>Усього</t>
  </si>
  <si>
    <t>Результативні показники бюджетної програми у розрізі підпрограм і завдань</t>
  </si>
  <si>
    <t>Перелік регіональних цільових програм,що виконуються у складі бюджетної програми:</t>
  </si>
  <si>
    <t>бюджетної програми місцевого бюджету на 2018 рік</t>
  </si>
  <si>
    <t xml:space="preserve"> обсяг видатків на реконструкцію</t>
  </si>
  <si>
    <t>1.1.1</t>
  </si>
  <si>
    <t>1.2.1</t>
  </si>
  <si>
    <t>середні витрати на реконструкцію  одного об'єкту</t>
  </si>
  <si>
    <t>1.3.1</t>
  </si>
  <si>
    <t xml:space="preserve"> Чернігівської облдержадміністрації та Департаменту фінансів Чернігівської </t>
  </si>
  <si>
    <t xml:space="preserve">облдержадміністрації </t>
  </si>
  <si>
    <t>2.1</t>
  </si>
  <si>
    <t>2.1.1</t>
  </si>
  <si>
    <t>2.2</t>
  </si>
  <si>
    <t>2.2.1</t>
  </si>
  <si>
    <t>2.3</t>
  </si>
  <si>
    <t>2.3.1</t>
  </si>
  <si>
    <t>Розрахунок ( показник пункту 2.1.1  /  показник пункту 2.2.1)</t>
  </si>
  <si>
    <t>2.4</t>
  </si>
  <si>
    <t>2.4.1</t>
  </si>
  <si>
    <t>4</t>
  </si>
  <si>
    <t>Розрахунок ( показник пункту 1.1.1  /  показник пункту 1.2.1)</t>
  </si>
  <si>
    <t>1.4.1</t>
  </si>
  <si>
    <t>3.1</t>
  </si>
  <si>
    <t>3.1.1</t>
  </si>
  <si>
    <t>3.2</t>
  </si>
  <si>
    <t>3.2.1</t>
  </si>
  <si>
    <t>3.3</t>
  </si>
  <si>
    <t>3.3.2</t>
  </si>
  <si>
    <t>3.4</t>
  </si>
  <si>
    <t>3.4.1</t>
  </si>
  <si>
    <t>Розрахунок (показник пункту 3.1.1  /  показник пункту 3.2.1)</t>
  </si>
  <si>
    <t>Розрахунок ( показник пункту 4.1.1  /  показник пункту 4.2.1)</t>
  </si>
  <si>
    <t>4.1</t>
  </si>
  <si>
    <t>4.1.1</t>
  </si>
  <si>
    <t>4.2</t>
  </si>
  <si>
    <t>4.2.1</t>
  </si>
  <si>
    <t>4.3</t>
  </si>
  <si>
    <t>4.3.1</t>
  </si>
  <si>
    <t>4.4</t>
  </si>
  <si>
    <t>4.4.1</t>
  </si>
  <si>
    <t xml:space="preserve">Управління капітального будівництва облдержадміністрації </t>
  </si>
  <si>
    <t xml:space="preserve">                                      (найменування головного розпорядника)</t>
  </si>
  <si>
    <t xml:space="preserve">                                      (найменування відповідального виконавця)</t>
  </si>
  <si>
    <t>0490</t>
  </si>
  <si>
    <t xml:space="preserve">Співфінансування інвестиційних проектів, що реалізуються за рахунок коштів державного фонду регіонального розвитку </t>
  </si>
  <si>
    <r>
      <t xml:space="preserve">Мета бюджетної програми  </t>
    </r>
    <r>
      <rPr>
        <u/>
        <sz val="15"/>
        <rFont val="Times New Roman"/>
        <family val="1"/>
        <charset val="204"/>
      </rPr>
      <t>здійснення заходів щодо співфінансування інвестиційних проектів</t>
    </r>
  </si>
  <si>
    <t>Виконання інвестиційних проектів в рамках здійснення заходів щодо соіально-економічного розвитку окремих територій</t>
  </si>
  <si>
    <t>Забезпечення капітального будівництва об'єктів</t>
  </si>
  <si>
    <r>
      <t>Забезпечення реконструкції об'є</t>
    </r>
    <r>
      <rPr>
        <sz val="14"/>
        <rFont val="Times New Roman"/>
        <family val="1"/>
        <charset val="204"/>
      </rPr>
      <t>ктів</t>
    </r>
  </si>
  <si>
    <t xml:space="preserve">Забезпечення реконструкції об'єктів </t>
  </si>
  <si>
    <t>Забезпечення проведення капітального ремонту об'єкту транспортної інфраструктури</t>
  </si>
  <si>
    <t>Завдання 1 - Забезпечення реконструкції об'єктів</t>
  </si>
  <si>
    <t>Спільне розпорядження ОДА та облради</t>
  </si>
  <si>
    <t>кількість об'єктів</t>
  </si>
  <si>
    <t>рівень готовності об'єктів реконструкції</t>
  </si>
  <si>
    <t>Завдання 2 - Забезпечення капітального будівництва об'єктів</t>
  </si>
  <si>
    <t>обсяг видатків на будівництво</t>
  </si>
  <si>
    <t xml:space="preserve">середні витрати на будівництво одного об'єкту </t>
  </si>
  <si>
    <t>рівень готовності об'єкту будівництва: коригування РП школи №5 на 520 місць по вул.Вокзальній в м. Носівка (коригування №2)</t>
  </si>
  <si>
    <t>79,00</t>
  </si>
  <si>
    <t>Завдання 3 - Забезпечення проведення капітального ремонту об'єкту транспортної інфраструктури</t>
  </si>
  <si>
    <t xml:space="preserve"> обсяг видатків на проведення капітального ремонту</t>
  </si>
  <si>
    <t>площа шляхів, на яких планується провести капітальний ремонт</t>
  </si>
  <si>
    <t>тис.кв.м</t>
  </si>
  <si>
    <t>середні витрати на 1 кв.м капітального ремонту</t>
  </si>
  <si>
    <t>рівень готовності об'єкта: капітальний ремонт дорожнього покриття протяжністю 760 метрів по вул. Центральній, с.Мрин Носівського району Чернігівської області</t>
  </si>
  <si>
    <t>Завдання 4 - Забезпечення реконструкції об'єктів</t>
  </si>
  <si>
    <r>
      <t>обсяг видатків на реконструкцію об</t>
    </r>
    <r>
      <rPr>
        <sz val="14"/>
        <rFont val="Calibri"/>
        <family val="2"/>
        <charset val="204"/>
      </rPr>
      <t>'</t>
    </r>
    <r>
      <rPr>
        <sz val="14"/>
        <rFont val="Times New Roman"/>
        <family val="1"/>
        <charset val="204"/>
      </rPr>
      <t xml:space="preserve">єктів </t>
    </r>
  </si>
  <si>
    <t xml:space="preserve">середні витрати на реконструкцію одного об'єкту </t>
  </si>
  <si>
    <t>рівень готовності об'єктів  реконструкції: реконструкція гімназії імені О.П.Довженка з застосуванням системи енергозбереження в смт Сосниця</t>
  </si>
  <si>
    <t>60</t>
  </si>
  <si>
    <t>4.4.2</t>
  </si>
  <si>
    <t>рівень готовності об'єктів  реконструкції: реконструкція приміщень ДНЗ №23 по вул.Козачій, 21 під будинок-інтернат для громадян похилого віку в м.Прилуки чернігівської області</t>
  </si>
  <si>
    <t>4.4.3</t>
  </si>
  <si>
    <t>рівень готовності об'єктів  реконструкції: реконструкція дитячого садка в с.Богданівка, вул.Широка, 30 Прилуцького району Чернігівської області</t>
  </si>
  <si>
    <t>Реконструкція стадіону Спеціалізованої дитячо-юнацької школи олімпійського резерву з футболу "Юність" по проспекту Перемоги, 110 в м.Чернігові</t>
  </si>
  <si>
    <t>Вільний залишок коштів стабілізаційної дотації з державного бюджету місцевим бюджетам</t>
  </si>
  <si>
    <t>Коригування РП школи №5 на 520 місць по вул.Вокзальній в м. Носівка (коригування №2)</t>
  </si>
  <si>
    <t>Інша субвенція, надана Носівським районним бюджетом</t>
  </si>
  <si>
    <t>Капітальний ремонт дорожнього покриття протяжністю 760 метрів по вул. Центральній, с.Мрин Носівського району Чернігівської області</t>
  </si>
  <si>
    <t>Субвенція з державного бюджету місцевим бюджетам на здій.зах.щодо соц.-ек. розв. окремих територій</t>
  </si>
  <si>
    <t>Реконструкція гімназії імені О.П.Довженка з застосуванням системи енергозбереження в смт Сосниця</t>
  </si>
  <si>
    <t>Інша субвенція, надана  Сосницьким районним бюджетом</t>
  </si>
  <si>
    <t>Реконструкція приміщень ДНЗ №23 по вул.Козачій, 21 під будинок-інтернат для громадян похилого віку в м.Прилуки Чернігівської області</t>
  </si>
  <si>
    <t>Залишок коштів бюджету розвитку обласного бюджету</t>
  </si>
  <si>
    <t>Реконструкція дитячого садка в с.Богданівка, вул.Широка, 30 Прилуцького району Чернігівської області</t>
  </si>
  <si>
    <t>Інша субвенція, надана  Прилуцьким районним бюджетом</t>
  </si>
  <si>
    <t>Будівля головного корпусу комунально-лікувального профілактичного закладу "Чернігівська обласна дитяча лікарня" по вул. Пирогова, 16, в м. Чернігові - капітальний ремонт  із застосуванням енергозберігаючих технологій по комплексній термомодернізації</t>
  </si>
  <si>
    <t>Терапевтичний корпус комунально-лікувального профілактичного закладу "Чернігівська обласна лікарня" по вул. Волковича, 25, в м. Чернігові - реконструкція будівлі (комплексна термомодернізація)</t>
  </si>
  <si>
    <t xml:space="preserve"> 02 березня 2018        №29/36</t>
  </si>
  <si>
    <t>Виконання інвестиційних проектів</t>
  </si>
  <si>
    <t>(у редакції наказу Управління капітального будівництва</t>
  </si>
  <si>
    <t>Управління капітального будівництва Чернігівської     облдержадміністрації</t>
  </si>
  <si>
    <r>
      <t xml:space="preserve">Ріпкинська загальноосвітня школа </t>
    </r>
    <r>
      <rPr>
        <sz val="12"/>
        <rFont val="Calibri"/>
        <family val="2"/>
        <charset val="204"/>
      </rPr>
      <t>I-III</t>
    </r>
    <r>
      <rPr>
        <sz val="12"/>
        <rFont val="Times New Roman"/>
        <family val="1"/>
        <charset val="204"/>
      </rPr>
      <t xml:space="preserve"> ступеня №2, по вул. Пирогова, 5, у смт Ріпки - капітальний ремонт покрівлі з виділенням черговості: перша черга - утеплення перекриття корпусу №1; друга черга - утеплення покриття корпусу №2; третя черга - утеплення перекриття корпусу №3 (у рамках впровадження комплексу заходів з енергозбереження)</t>
    </r>
  </si>
  <si>
    <t>Інша субвенція надана Ріпкинським районним бюджетом</t>
  </si>
  <si>
    <t>Б.М. Нечепа</t>
  </si>
  <si>
    <t xml:space="preserve">Начальник Управління капітального будівництва облдержадміністрації                        
</t>
  </si>
  <si>
    <t>Спільне розпорядження голів обласної державної адміністрації  і обласної ради від 20.02.2018 №8 "Про внесення змін до показників обласного бюджету", від 07.03.2018 №10, від 26.06.2018 року №40, від 16.07.2018 №44  " Про виділення коштів".</t>
  </si>
  <si>
    <t>Директор Департаменту  фінансів облдержадміністрації</t>
  </si>
  <si>
    <t>В.В. Дудко</t>
  </si>
  <si>
    <r>
      <t xml:space="preserve"> від _</t>
    </r>
    <r>
      <rPr>
        <u/>
        <sz val="13.5"/>
        <rFont val="Times New Roman"/>
        <family val="1"/>
        <charset val="204"/>
      </rPr>
      <t xml:space="preserve">23 липня 2018 </t>
    </r>
    <r>
      <rPr>
        <sz val="13.5"/>
        <rFont val="Times New Roman"/>
        <family val="1"/>
        <charset val="204"/>
      </rPr>
      <t>_№ ___</t>
    </r>
    <r>
      <rPr>
        <u/>
        <sz val="13.5"/>
        <rFont val="Times New Roman"/>
        <family val="1"/>
        <charset val="204"/>
      </rPr>
      <t>176</t>
    </r>
    <r>
      <rPr>
        <sz val="13.5"/>
        <rFont val="Times New Roman"/>
        <family val="1"/>
        <charset val="204"/>
      </rPr>
      <t>___/___</t>
    </r>
    <r>
      <rPr>
        <u/>
        <sz val="13.5"/>
        <rFont val="Times New Roman"/>
        <family val="1"/>
        <charset val="204"/>
      </rPr>
      <t>126</t>
    </r>
    <r>
      <rPr>
        <sz val="13.5"/>
        <rFont val="Times New Roman"/>
        <family val="1"/>
        <charset val="204"/>
      </rPr>
      <t>___)</t>
    </r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</si>
</sst>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0.00000"/>
  </numFmts>
  <fonts count="26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Arial Cyr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u/>
      <sz val="15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3"/>
      <name val="Times New Roman"/>
      <family val="1"/>
      <charset val="204"/>
    </font>
    <font>
      <sz val="13.5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3.5"/>
      <color indexed="10"/>
      <name val="Times New Roman"/>
      <family val="1"/>
      <charset val="204"/>
    </font>
    <font>
      <sz val="14"/>
      <name val="Calibri"/>
      <family val="2"/>
      <charset val="204"/>
    </font>
    <font>
      <u/>
      <sz val="13.5"/>
      <name val="Times New Roman"/>
      <family val="1"/>
      <charset val="204"/>
    </font>
    <font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1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/>
    <xf numFmtId="0" fontId="3" fillId="0" borderId="1" xfId="0" applyFont="1" applyBorder="1"/>
    <xf numFmtId="0" fontId="18" fillId="0" borderId="0" xfId="0" applyFont="1" applyBorder="1"/>
    <xf numFmtId="0" fontId="3" fillId="0" borderId="0" xfId="0" applyFont="1" applyBorder="1"/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Alignment="1"/>
    <xf numFmtId="49" fontId="3" fillId="0" borderId="0" xfId="0" applyNumberFormat="1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/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1" xfId="0" applyFont="1" applyFill="1" applyBorder="1" applyAlignment="1">
      <alignment horizontal="center" vertical="top" wrapText="1"/>
    </xf>
    <xf numFmtId="2" fontId="3" fillId="2" borderId="0" xfId="0" applyNumberFormat="1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19" fillId="0" borderId="0" xfId="0" applyFont="1" applyBorder="1"/>
    <xf numFmtId="164" fontId="3" fillId="2" borderId="0" xfId="0" applyNumberFormat="1" applyFont="1" applyFill="1" applyBorder="1" applyAlignment="1">
      <alignment horizontal="center"/>
    </xf>
    <xf numFmtId="164" fontId="19" fillId="0" borderId="0" xfId="0" applyNumberFormat="1" applyFont="1" applyBorder="1"/>
    <xf numFmtId="164" fontId="3" fillId="0" borderId="0" xfId="0" applyNumberFormat="1" applyFont="1" applyBorder="1"/>
    <xf numFmtId="0" fontId="20" fillId="0" borderId="0" xfId="0" applyFont="1"/>
    <xf numFmtId="0" fontId="3" fillId="2" borderId="1" xfId="0" applyFont="1" applyFill="1" applyBorder="1"/>
    <xf numFmtId="0" fontId="6" fillId="0" borderId="0" xfId="0" applyFont="1" applyBorder="1"/>
    <xf numFmtId="0" fontId="6" fillId="0" borderId="0" xfId="0" applyFont="1"/>
    <xf numFmtId="0" fontId="3" fillId="0" borderId="1" xfId="0" applyFont="1" applyFill="1" applyBorder="1" applyAlignment="1">
      <alignment horizontal="center"/>
    </xf>
    <xf numFmtId="0" fontId="4" fillId="0" borderId="2" xfId="0" applyFont="1" applyBorder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justify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/>
    <xf numFmtId="1" fontId="3" fillId="2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11" fillId="0" borderId="0" xfId="0" applyFont="1"/>
    <xf numFmtId="49" fontId="11" fillId="0" borderId="0" xfId="0" applyNumberFormat="1" applyFont="1" applyAlignment="1">
      <alignment horizontal="center"/>
    </xf>
    <xf numFmtId="0" fontId="12" fillId="0" borderId="0" xfId="0" applyFont="1"/>
    <xf numFmtId="0" fontId="11" fillId="0" borderId="0" xfId="0" applyFont="1" applyAlignment="1">
      <alignment wrapText="1"/>
    </xf>
    <xf numFmtId="0" fontId="11" fillId="0" borderId="0" xfId="0" applyFont="1" applyBorder="1"/>
    <xf numFmtId="0" fontId="11" fillId="0" borderId="2" xfId="0" applyFont="1" applyBorder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49" fontId="11" fillId="0" borderId="2" xfId="0" applyNumberFormat="1" applyFont="1" applyBorder="1" applyAlignment="1">
      <alignment horizontal="center"/>
    </xf>
    <xf numFmtId="0" fontId="11" fillId="0" borderId="2" xfId="0" applyFont="1" applyBorder="1" applyAlignment="1"/>
    <xf numFmtId="0" fontId="11" fillId="0" borderId="0" xfId="0" applyFont="1" applyBorder="1" applyAlignment="1"/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Alignment="1"/>
    <xf numFmtId="164" fontId="11" fillId="0" borderId="0" xfId="0" applyNumberFormat="1" applyFont="1"/>
    <xf numFmtId="0" fontId="11" fillId="0" borderId="0" xfId="0" applyFont="1" applyBorder="1" applyAlignment="1">
      <alignment horizontal="left"/>
    </xf>
    <xf numFmtId="0" fontId="14" fillId="0" borderId="0" xfId="0" applyFont="1" applyAlignment="1">
      <alignment vertical="top" wrapText="1"/>
    </xf>
    <xf numFmtId="0" fontId="7" fillId="0" borderId="0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left"/>
    </xf>
    <xf numFmtId="165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5" fontId="3" fillId="2" borderId="1" xfId="0" applyNumberFormat="1" applyFont="1" applyFill="1" applyBorder="1" applyAlignment="1">
      <alignment horizontal="center"/>
    </xf>
    <xf numFmtId="0" fontId="11" fillId="0" borderId="0" xfId="0" applyNumberFormat="1" applyFont="1" applyBorder="1" applyAlignment="1">
      <alignment horizontal="left" wrapText="1"/>
    </xf>
    <xf numFmtId="164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/>
    <xf numFmtId="165" fontId="21" fillId="0" borderId="0" xfId="0" applyNumberFormat="1" applyFont="1" applyAlignment="1"/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22" fillId="0" borderId="0" xfId="0" applyFont="1"/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/>
    </xf>
    <xf numFmtId="166" fontId="4" fillId="0" borderId="1" xfId="0" applyNumberFormat="1" applyFont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vertical="center"/>
    </xf>
    <xf numFmtId="166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49" fontId="11" fillId="0" borderId="2" xfId="0" applyNumberFormat="1" applyFont="1" applyFill="1" applyBorder="1" applyAlignment="1">
      <alignment horizontal="center"/>
    </xf>
    <xf numFmtId="49" fontId="11" fillId="0" borderId="0" xfId="0" applyNumberFormat="1" applyFont="1" applyFill="1" applyAlignment="1"/>
    <xf numFmtId="0" fontId="11" fillId="0" borderId="0" xfId="0" applyFont="1" applyFill="1"/>
    <xf numFmtId="165" fontId="12" fillId="0" borderId="2" xfId="0" applyNumberFormat="1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left"/>
    </xf>
    <xf numFmtId="164" fontId="11" fillId="0" borderId="0" xfId="0" applyNumberFormat="1" applyFont="1" applyFill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center"/>
    </xf>
    <xf numFmtId="0" fontId="12" fillId="0" borderId="2" xfId="0" applyFont="1" applyFill="1" applyBorder="1" applyAlignment="1">
      <alignment horizontal="left"/>
    </xf>
    <xf numFmtId="0" fontId="11" fillId="0" borderId="2" xfId="0" applyFont="1" applyFill="1" applyBorder="1"/>
    <xf numFmtId="0" fontId="2" fillId="0" borderId="0" xfId="0" applyFont="1" applyFill="1"/>
    <xf numFmtId="166" fontId="2" fillId="0" borderId="0" xfId="0" applyNumberFormat="1" applyFont="1"/>
    <xf numFmtId="0" fontId="4" fillId="0" borderId="0" xfId="0" applyFont="1" applyFill="1"/>
    <xf numFmtId="165" fontId="3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1" fillId="0" borderId="0" xfId="0" applyFont="1" applyFill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1" fillId="0" borderId="0" xfId="0" applyNumberFormat="1" applyFont="1" applyAlignment="1">
      <alignment horizontal="left" wrapText="1"/>
    </xf>
    <xf numFmtId="0" fontId="2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11" fillId="0" borderId="0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1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justify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top" wrapText="1"/>
    </xf>
    <xf numFmtId="0" fontId="3" fillId="0" borderId="8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 vertical="justify" wrapText="1"/>
    </xf>
    <xf numFmtId="0" fontId="3" fillId="2" borderId="7" xfId="0" applyFont="1" applyFill="1" applyBorder="1" applyAlignment="1">
      <alignment horizontal="left" vertical="justify" wrapText="1"/>
    </xf>
    <xf numFmtId="0" fontId="3" fillId="2" borderId="5" xfId="0" applyFont="1" applyFill="1" applyBorder="1" applyAlignment="1">
      <alignment horizontal="left" vertical="justify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3" fillId="2" borderId="8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/>
    <xf numFmtId="0" fontId="8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/>
    <xf numFmtId="0" fontId="8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166" fontId="3" fillId="0" borderId="8" xfId="0" applyNumberFormat="1" applyFont="1" applyBorder="1" applyAlignment="1">
      <alignment horizontal="center" vertical="center" wrapText="1"/>
    </xf>
    <xf numFmtId="166" fontId="3" fillId="0" borderId="5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/>
    <xf numFmtId="0" fontId="4" fillId="0" borderId="0" xfId="0" applyFont="1" applyAlignment="1">
      <alignment horizontal="left" wrapText="1"/>
    </xf>
    <xf numFmtId="49" fontId="2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1"/>
  <sheetViews>
    <sheetView tabSelected="1" view="pageBreakPreview" topLeftCell="A3" zoomScale="80" zoomScaleNormal="75" zoomScaleSheetLayoutView="80" workbookViewId="0">
      <selection activeCell="S14" sqref="S14"/>
    </sheetView>
  </sheetViews>
  <sheetFormatPr defaultRowHeight="15.75"/>
  <cols>
    <col min="1" max="1" width="6.28515625" style="1" customWidth="1"/>
    <col min="2" max="2" width="8.42578125" style="5" customWidth="1"/>
    <col min="3" max="3" width="21" style="1" customWidth="1"/>
    <col min="4" max="4" width="19.140625" style="1" customWidth="1"/>
    <col min="5" max="5" width="20.42578125" style="1" customWidth="1"/>
    <col min="6" max="6" width="15.5703125" style="1" customWidth="1"/>
    <col min="7" max="7" width="11.7109375" style="1" customWidth="1"/>
    <col min="8" max="8" width="13.5703125" style="1" customWidth="1"/>
    <col min="9" max="9" width="11.85546875" style="1" customWidth="1"/>
    <col min="10" max="10" width="12.28515625" style="1" customWidth="1"/>
    <col min="11" max="11" width="10" style="1" customWidth="1"/>
    <col min="12" max="12" width="13.5703125" style="1" customWidth="1"/>
    <col min="13" max="13" width="19.7109375" style="1" customWidth="1"/>
    <col min="14" max="14" width="22.28515625" style="1" customWidth="1"/>
    <col min="15" max="15" width="0.5703125" style="1" hidden="1" customWidth="1"/>
    <col min="16" max="16" width="2.7109375" style="1" hidden="1" customWidth="1"/>
    <col min="17" max="21" width="9.140625" style="1"/>
    <col min="22" max="22" width="10.5703125" style="1" bestFit="1" customWidth="1"/>
    <col min="23" max="16384" width="9.140625" style="1"/>
  </cols>
  <sheetData>
    <row r="1" spans="1:15" ht="34.5" customHeight="1">
      <c r="A1" s="54"/>
      <c r="B1" s="55"/>
      <c r="C1" s="54"/>
      <c r="D1" s="54"/>
      <c r="E1" s="54"/>
      <c r="F1" s="54"/>
      <c r="G1" s="54"/>
      <c r="H1" s="54"/>
      <c r="I1" s="54"/>
      <c r="J1" s="54"/>
      <c r="K1" s="54"/>
      <c r="L1" s="54"/>
      <c r="M1" s="57"/>
      <c r="N1" s="57"/>
      <c r="O1" s="54"/>
    </row>
    <row r="2" spans="1:15" ht="24" customHeight="1">
      <c r="A2" s="54"/>
      <c r="B2" s="55"/>
      <c r="C2" s="54"/>
      <c r="D2" s="54"/>
      <c r="E2" s="54"/>
      <c r="F2" s="54"/>
      <c r="G2" s="54"/>
      <c r="H2" s="54"/>
      <c r="I2" s="54" t="s">
        <v>0</v>
      </c>
      <c r="J2" s="54"/>
      <c r="K2" s="54"/>
      <c r="L2" s="54"/>
      <c r="M2" s="54"/>
      <c r="N2" s="54"/>
    </row>
    <row r="3" spans="1:15" ht="26.25" customHeight="1">
      <c r="A3" s="54"/>
      <c r="B3" s="55"/>
      <c r="C3" s="54"/>
      <c r="D3" s="54"/>
      <c r="E3" s="54"/>
      <c r="F3" s="54"/>
      <c r="G3" s="54"/>
      <c r="H3" s="54"/>
      <c r="I3" s="54" t="s">
        <v>65</v>
      </c>
      <c r="J3" s="54"/>
      <c r="K3" s="54"/>
      <c r="L3" s="54"/>
      <c r="M3" s="54"/>
      <c r="N3" s="54"/>
    </row>
    <row r="4" spans="1:15" ht="42" customHeight="1">
      <c r="A4" s="54"/>
      <c r="B4" s="55"/>
      <c r="C4" s="54"/>
      <c r="D4" s="54"/>
      <c r="E4" s="54"/>
      <c r="F4" s="54"/>
      <c r="G4" s="54"/>
      <c r="H4" s="54"/>
      <c r="I4" s="150" t="s">
        <v>173</v>
      </c>
      <c r="J4" s="150"/>
      <c r="K4" s="150"/>
      <c r="L4" s="150"/>
      <c r="M4" s="150"/>
      <c r="N4" s="150"/>
    </row>
    <row r="5" spans="1:15" ht="18.75" customHeight="1">
      <c r="A5" s="54"/>
      <c r="B5" s="55"/>
      <c r="C5" s="54"/>
      <c r="D5" s="54"/>
      <c r="E5" s="54"/>
      <c r="F5" s="54"/>
      <c r="G5" s="54"/>
      <c r="H5" s="54"/>
      <c r="I5" s="10" t="s">
        <v>67</v>
      </c>
      <c r="J5" s="58"/>
      <c r="K5" s="58"/>
      <c r="L5" s="58"/>
      <c r="M5" s="54"/>
      <c r="N5" s="54"/>
    </row>
    <row r="6" spans="1:15" ht="18" customHeight="1">
      <c r="A6" s="54"/>
      <c r="B6" s="55"/>
      <c r="C6" s="54"/>
      <c r="D6" s="54"/>
      <c r="E6" s="54"/>
      <c r="F6" s="54"/>
      <c r="G6" s="54"/>
      <c r="H6" s="54"/>
      <c r="I6" s="58" t="s">
        <v>66</v>
      </c>
      <c r="J6" s="54"/>
      <c r="K6" s="54"/>
      <c r="L6" s="58"/>
      <c r="M6" s="54"/>
      <c r="N6" s="54"/>
    </row>
    <row r="7" spans="1:15" ht="24" customHeight="1">
      <c r="A7" s="54"/>
      <c r="B7" s="55"/>
      <c r="C7" s="54"/>
      <c r="D7" s="54"/>
      <c r="E7" s="54"/>
      <c r="F7" s="54"/>
      <c r="G7" s="54"/>
      <c r="H7" s="54"/>
      <c r="I7" s="59" t="s">
        <v>69</v>
      </c>
      <c r="J7" s="59"/>
      <c r="K7" s="59"/>
      <c r="L7" s="59"/>
      <c r="M7" s="59"/>
      <c r="N7" s="59"/>
    </row>
    <row r="8" spans="1:15" ht="19.5">
      <c r="A8" s="54"/>
      <c r="B8" s="55"/>
      <c r="C8" s="54"/>
      <c r="D8" s="54"/>
      <c r="E8" s="54"/>
      <c r="F8" s="54"/>
      <c r="G8" s="54"/>
      <c r="H8" s="54"/>
      <c r="I8" s="10" t="s">
        <v>68</v>
      </c>
      <c r="J8" s="58"/>
      <c r="K8" s="58"/>
      <c r="L8" s="58"/>
      <c r="M8" s="54"/>
      <c r="N8" s="54"/>
    </row>
    <row r="9" spans="1:15" s="138" customFormat="1" ht="19.5">
      <c r="A9" s="128"/>
      <c r="B9" s="135"/>
      <c r="C9" s="128"/>
      <c r="D9" s="128"/>
      <c r="E9" s="128"/>
      <c r="F9" s="128"/>
      <c r="G9" s="128"/>
      <c r="H9" s="128"/>
      <c r="I9" s="136" t="s">
        <v>170</v>
      </c>
      <c r="J9" s="137"/>
      <c r="K9" s="137"/>
      <c r="L9" s="137"/>
      <c r="M9" s="137"/>
      <c r="N9" s="128"/>
    </row>
    <row r="10" spans="1:15" ht="21.75" customHeight="1">
      <c r="A10" s="54"/>
      <c r="B10" s="55"/>
      <c r="C10" s="54"/>
      <c r="D10" s="54"/>
      <c r="E10" s="54"/>
      <c r="F10" s="54"/>
      <c r="G10" s="54"/>
      <c r="H10" s="54"/>
      <c r="I10" s="92" t="s">
        <v>172</v>
      </c>
      <c r="J10" s="93"/>
      <c r="K10" s="93"/>
      <c r="L10" s="93"/>
      <c r="M10" s="93"/>
      <c r="N10" s="94"/>
    </row>
    <row r="11" spans="1:15" ht="21.75" customHeight="1">
      <c r="A11" s="54"/>
      <c r="B11" s="55"/>
      <c r="C11" s="54"/>
      <c r="D11" s="54"/>
      <c r="E11" s="54"/>
      <c r="F11" s="54"/>
      <c r="G11" s="54"/>
      <c r="H11" s="54"/>
      <c r="I11" s="93" t="s">
        <v>89</v>
      </c>
      <c r="J11" s="92"/>
      <c r="K11" s="93"/>
      <c r="L11" s="93"/>
      <c r="M11" s="93"/>
      <c r="N11" s="93"/>
    </row>
    <row r="12" spans="1:15" ht="23.25" customHeight="1">
      <c r="A12" s="54"/>
      <c r="B12" s="55"/>
      <c r="C12" s="54"/>
      <c r="D12" s="54"/>
      <c r="E12" s="54"/>
      <c r="F12" s="54"/>
      <c r="G12" s="54"/>
      <c r="H12" s="54"/>
      <c r="I12" s="93" t="s">
        <v>90</v>
      </c>
      <c r="J12" s="93"/>
      <c r="K12" s="93"/>
      <c r="L12" s="93"/>
      <c r="M12" s="93"/>
      <c r="N12" s="93"/>
    </row>
    <row r="13" spans="1:15" ht="22.5" customHeight="1">
      <c r="A13" s="54"/>
      <c r="B13" s="55"/>
      <c r="C13" s="54"/>
      <c r="D13" s="54"/>
      <c r="E13" s="54"/>
      <c r="F13" s="54"/>
      <c r="G13" s="54"/>
      <c r="H13" s="54"/>
      <c r="I13" s="93" t="s">
        <v>181</v>
      </c>
      <c r="J13" s="93"/>
      <c r="K13" s="93"/>
      <c r="L13" s="93"/>
      <c r="M13" s="93"/>
      <c r="N13" s="93"/>
    </row>
    <row r="14" spans="1:15" ht="79.5" customHeight="1">
      <c r="A14" s="157" t="s">
        <v>41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54"/>
    </row>
    <row r="15" spans="1:15" ht="25.5">
      <c r="A15" s="157" t="s">
        <v>83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54"/>
    </row>
    <row r="16" spans="1:15" ht="8.25" hidden="1" customHeight="1">
      <c r="A16" s="158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54"/>
    </row>
    <row r="17" spans="1:16" ht="12" hidden="1" customHeight="1">
      <c r="A17" s="54"/>
      <c r="B17" s="55"/>
      <c r="C17" s="54"/>
      <c r="D17" s="54"/>
      <c r="E17" s="54"/>
      <c r="F17" s="60"/>
      <c r="G17" s="60"/>
      <c r="H17" s="60"/>
      <c r="I17" s="60"/>
      <c r="J17" s="54"/>
      <c r="K17" s="54"/>
      <c r="L17" s="54"/>
      <c r="M17" s="54"/>
      <c r="N17" s="54"/>
      <c r="O17" s="54"/>
    </row>
    <row r="18" spans="1:16" ht="24.75" customHeight="1">
      <c r="A18" s="61" t="s">
        <v>1</v>
      </c>
      <c r="B18" s="62"/>
      <c r="C18" s="104">
        <v>15</v>
      </c>
      <c r="D18" s="59"/>
      <c r="E18" s="63" t="s">
        <v>121</v>
      </c>
      <c r="F18" s="63"/>
      <c r="G18" s="63"/>
      <c r="H18" s="63"/>
      <c r="I18" s="63"/>
      <c r="J18" s="63"/>
      <c r="K18" s="63"/>
      <c r="L18" s="63"/>
      <c r="M18" s="64"/>
      <c r="N18" s="64"/>
      <c r="O18" s="54"/>
      <c r="P18" s="7"/>
    </row>
    <row r="19" spans="1:16" s="4" customFormat="1" ht="19.5">
      <c r="A19" s="61"/>
      <c r="B19" s="151" t="s">
        <v>2</v>
      </c>
      <c r="C19" s="151"/>
      <c r="D19" s="152" t="s">
        <v>122</v>
      </c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54"/>
      <c r="P19" s="7"/>
    </row>
    <row r="20" spans="1:16" ht="24.75" customHeight="1">
      <c r="A20" s="61" t="s">
        <v>3</v>
      </c>
      <c r="B20" s="62"/>
      <c r="C20" s="104">
        <v>151</v>
      </c>
      <c r="D20" s="59"/>
      <c r="E20" s="63" t="s">
        <v>121</v>
      </c>
      <c r="F20" s="63"/>
      <c r="G20" s="63"/>
      <c r="H20" s="63"/>
      <c r="I20" s="63"/>
      <c r="J20" s="63"/>
      <c r="K20" s="63"/>
      <c r="L20" s="63"/>
      <c r="M20" s="64"/>
      <c r="N20" s="64"/>
      <c r="O20" s="54"/>
      <c r="P20" s="7"/>
    </row>
    <row r="21" spans="1:16" s="4" customFormat="1" ht="19.5">
      <c r="A21" s="61"/>
      <c r="B21" s="151" t="s">
        <v>2</v>
      </c>
      <c r="C21" s="151"/>
      <c r="D21" s="152" t="s">
        <v>123</v>
      </c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54"/>
      <c r="P21" s="7"/>
    </row>
    <row r="22" spans="1:16" ht="21" customHeight="1">
      <c r="A22" s="61" t="s">
        <v>6</v>
      </c>
      <c r="B22" s="62"/>
      <c r="C22" s="104">
        <v>1517360</v>
      </c>
      <c r="D22" s="126"/>
      <c r="E22" s="63" t="s">
        <v>171</v>
      </c>
      <c r="F22" s="63"/>
      <c r="G22" s="63"/>
      <c r="H22" s="63"/>
      <c r="I22" s="63"/>
      <c r="J22" s="63"/>
      <c r="K22" s="63"/>
      <c r="L22" s="63"/>
      <c r="M22" s="64"/>
      <c r="N22" s="54"/>
      <c r="O22" s="54"/>
      <c r="P22" s="7"/>
    </row>
    <row r="23" spans="1:16" s="4" customFormat="1" ht="19.5">
      <c r="A23" s="61"/>
      <c r="B23" s="151" t="s">
        <v>2</v>
      </c>
      <c r="C23" s="151"/>
      <c r="D23" s="65" t="s">
        <v>4</v>
      </c>
      <c r="E23" s="64"/>
      <c r="F23" s="234" t="s">
        <v>5</v>
      </c>
      <c r="G23" s="234"/>
      <c r="H23" s="234"/>
      <c r="I23" s="234"/>
      <c r="J23" s="234"/>
      <c r="K23" s="234"/>
      <c r="L23" s="234"/>
      <c r="M23" s="54"/>
      <c r="N23" s="54"/>
      <c r="O23" s="54"/>
      <c r="P23" s="7"/>
    </row>
    <row r="24" spans="1:16" s="4" customFormat="1" ht="16.5" customHeight="1">
      <c r="A24" s="61"/>
      <c r="B24" s="67"/>
      <c r="C24" s="66"/>
      <c r="D24" s="66"/>
      <c r="E24" s="66"/>
      <c r="F24" s="64"/>
      <c r="G24" s="66"/>
      <c r="H24" s="66"/>
      <c r="I24" s="66"/>
      <c r="J24" s="66"/>
      <c r="K24" s="66"/>
      <c r="L24" s="66"/>
      <c r="M24" s="54"/>
      <c r="N24" s="54"/>
      <c r="O24" s="54"/>
      <c r="P24" s="7"/>
    </row>
    <row r="25" spans="1:16" ht="21.75" customHeight="1">
      <c r="A25" s="61" t="s">
        <v>7</v>
      </c>
      <c r="B25" s="127" t="s">
        <v>42</v>
      </c>
      <c r="C25" s="127"/>
      <c r="D25" s="128"/>
      <c r="E25" s="128"/>
      <c r="F25" s="129">
        <f>E26</f>
        <v>16499.446929999998</v>
      </c>
      <c r="G25" s="69" t="s">
        <v>43</v>
      </c>
      <c r="H25" s="69"/>
      <c r="I25" s="69"/>
      <c r="J25" s="69"/>
      <c r="K25" s="69"/>
      <c r="L25" s="87">
        <v>0</v>
      </c>
      <c r="M25" s="70" t="s">
        <v>44</v>
      </c>
      <c r="N25" s="54"/>
      <c r="O25" s="54"/>
      <c r="P25" s="7"/>
    </row>
    <row r="26" spans="1:16" ht="24.75" customHeight="1">
      <c r="A26" s="61"/>
      <c r="B26" s="127" t="s">
        <v>77</v>
      </c>
      <c r="C26" s="127"/>
      <c r="D26" s="128"/>
      <c r="E26" s="130">
        <f>M48+M49+M50+M51</f>
        <v>16499.446929999998</v>
      </c>
      <c r="F26" s="131" t="s">
        <v>44</v>
      </c>
      <c r="G26" s="54"/>
      <c r="H26" s="69"/>
      <c r="I26" s="69"/>
      <c r="J26" s="69"/>
      <c r="K26" s="69"/>
      <c r="L26" s="69"/>
      <c r="M26" s="69"/>
      <c r="N26" s="54"/>
      <c r="O26" s="54"/>
      <c r="P26" s="7"/>
    </row>
    <row r="27" spans="1:16" ht="38.25" customHeight="1">
      <c r="A27" s="61" t="s">
        <v>9</v>
      </c>
      <c r="B27" s="153" t="s">
        <v>78</v>
      </c>
      <c r="C27" s="153"/>
      <c r="D27" s="153"/>
      <c r="E27" s="153"/>
      <c r="F27" s="153"/>
      <c r="G27" s="56"/>
      <c r="H27" s="56"/>
      <c r="I27" s="56"/>
      <c r="J27" s="56"/>
      <c r="K27" s="56"/>
      <c r="L27" s="56"/>
      <c r="M27" s="54"/>
      <c r="N27" s="54"/>
      <c r="O27" s="54"/>
      <c r="P27" s="7"/>
    </row>
    <row r="28" spans="1:16" ht="47.25" customHeight="1">
      <c r="A28" s="61"/>
      <c r="B28" s="155" t="s">
        <v>178</v>
      </c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54"/>
      <c r="O28" s="54"/>
      <c r="P28" s="7"/>
    </row>
    <row r="29" spans="1:16" ht="19.5" hidden="1">
      <c r="A29" s="73"/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54"/>
      <c r="P29" s="7"/>
    </row>
    <row r="30" spans="1:16" ht="19.5" hidden="1">
      <c r="A30" s="73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54"/>
      <c r="P30" s="7"/>
    </row>
    <row r="31" spans="1:16" ht="19.5" hidden="1">
      <c r="A31" s="73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54"/>
      <c r="P31" s="7"/>
    </row>
    <row r="32" spans="1:16" ht="19.5" hidden="1">
      <c r="A32" s="73"/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7"/>
    </row>
    <row r="33" spans="1:16" ht="18" hidden="1" customHeight="1">
      <c r="A33" s="73"/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79"/>
      <c r="P33" s="7"/>
    </row>
    <row r="34" spans="1:16" s="6" customFormat="1" ht="31.5" customHeight="1">
      <c r="A34" s="61" t="s">
        <v>10</v>
      </c>
      <c r="B34" s="68" t="s">
        <v>126</v>
      </c>
      <c r="C34" s="68"/>
      <c r="D34" s="68"/>
      <c r="E34" s="68"/>
      <c r="F34" s="68"/>
      <c r="G34" s="54"/>
      <c r="H34" s="54"/>
      <c r="I34" s="72"/>
      <c r="J34" s="72"/>
      <c r="K34" s="72"/>
      <c r="L34" s="72"/>
      <c r="M34" s="72"/>
      <c r="N34" s="72"/>
      <c r="O34" s="16"/>
      <c r="P34" s="16"/>
    </row>
    <row r="35" spans="1:16" ht="69.75" customHeight="1">
      <c r="A35" s="39" t="s">
        <v>11</v>
      </c>
      <c r="B35" s="7" t="s">
        <v>37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21" customHeight="1">
      <c r="A36" s="3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s="6" customFormat="1" ht="40.5" customHeight="1">
      <c r="A37" s="53"/>
      <c r="B37" s="18" t="s">
        <v>12</v>
      </c>
      <c r="C37" s="162" t="s">
        <v>38</v>
      </c>
      <c r="D37" s="162"/>
      <c r="E37" s="162"/>
      <c r="F37" s="162" t="s">
        <v>45</v>
      </c>
      <c r="G37" s="162"/>
      <c r="H37" s="162"/>
      <c r="I37" s="162"/>
      <c r="J37" s="162" t="s">
        <v>39</v>
      </c>
      <c r="K37" s="162"/>
      <c r="L37" s="162"/>
      <c r="M37" s="162"/>
      <c r="N37" s="16"/>
      <c r="O37" s="16"/>
      <c r="P37" s="16"/>
    </row>
    <row r="38" spans="1:16" s="6" customFormat="1" ht="60.75" customHeight="1">
      <c r="A38" s="53"/>
      <c r="B38" s="41">
        <v>1</v>
      </c>
      <c r="C38" s="163">
        <v>1517361</v>
      </c>
      <c r="D38" s="164"/>
      <c r="E38" s="165"/>
      <c r="F38" s="170" t="s">
        <v>124</v>
      </c>
      <c r="G38" s="171"/>
      <c r="H38" s="171"/>
      <c r="I38" s="172"/>
      <c r="J38" s="163" t="s">
        <v>125</v>
      </c>
      <c r="K38" s="164"/>
      <c r="L38" s="164"/>
      <c r="M38" s="165"/>
      <c r="N38" s="16"/>
      <c r="O38" s="16"/>
      <c r="P38" s="16"/>
    </row>
    <row r="39" spans="1:16" s="6" customFormat="1" ht="58.5" customHeight="1">
      <c r="A39" s="53"/>
      <c r="B39" s="41">
        <v>2</v>
      </c>
      <c r="C39" s="163">
        <v>1517363</v>
      </c>
      <c r="D39" s="164"/>
      <c r="E39" s="165"/>
      <c r="F39" s="166" t="s">
        <v>124</v>
      </c>
      <c r="G39" s="167"/>
      <c r="H39" s="167"/>
      <c r="I39" s="168"/>
      <c r="J39" s="173" t="s">
        <v>127</v>
      </c>
      <c r="K39" s="173"/>
      <c r="L39" s="173"/>
      <c r="M39" s="173"/>
      <c r="N39" s="16"/>
      <c r="O39" s="16"/>
      <c r="P39" s="16"/>
    </row>
    <row r="40" spans="1:16" s="6" customFormat="1" ht="15.75" customHeight="1">
      <c r="A40" s="53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6"/>
      <c r="N40" s="16"/>
      <c r="O40" s="16"/>
      <c r="P40" s="16"/>
    </row>
    <row r="41" spans="1:16" ht="18.75">
      <c r="A41" s="39" t="s">
        <v>13</v>
      </c>
      <c r="B41" s="161" t="s">
        <v>46</v>
      </c>
      <c r="C41" s="161"/>
      <c r="D41" s="161"/>
      <c r="E41" s="161"/>
      <c r="F41" s="161"/>
      <c r="G41" s="161"/>
      <c r="H41" s="161"/>
      <c r="I41" s="161"/>
      <c r="J41" s="7"/>
      <c r="K41" s="7"/>
      <c r="L41" s="7"/>
      <c r="M41" s="7"/>
      <c r="N41" s="7"/>
      <c r="O41" s="7"/>
      <c r="P41" s="7"/>
    </row>
    <row r="42" spans="1:16" ht="18.75">
      <c r="A42" s="39"/>
      <c r="B42" s="14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6" ht="37.5" customHeight="1">
      <c r="A43" s="39"/>
      <c r="B43" s="43" t="s">
        <v>12</v>
      </c>
      <c r="C43" s="41" t="s">
        <v>38</v>
      </c>
      <c r="D43" s="41" t="s">
        <v>45</v>
      </c>
      <c r="E43" s="162" t="s">
        <v>47</v>
      </c>
      <c r="F43" s="162"/>
      <c r="G43" s="162"/>
      <c r="H43" s="162"/>
      <c r="I43" s="162" t="s">
        <v>14</v>
      </c>
      <c r="J43" s="162"/>
      <c r="K43" s="162" t="s">
        <v>15</v>
      </c>
      <c r="L43" s="162"/>
      <c r="M43" s="41" t="s">
        <v>79</v>
      </c>
      <c r="N43" s="7"/>
      <c r="O43" s="7"/>
      <c r="P43" s="7"/>
    </row>
    <row r="44" spans="1:16" ht="15.75" hidden="1" customHeight="1">
      <c r="A44" s="39"/>
      <c r="B44" s="44" t="s">
        <v>33</v>
      </c>
      <c r="C44" s="18"/>
      <c r="D44" s="19"/>
      <c r="E44" s="19"/>
      <c r="F44" s="19"/>
      <c r="G44" s="19"/>
      <c r="H44" s="19"/>
      <c r="I44" s="169" t="e">
        <f>#REF!</f>
        <v>#REF!</v>
      </c>
      <c r="J44" s="169"/>
      <c r="K44" s="169" t="e">
        <f>#REF!</f>
        <v>#REF!</v>
      </c>
      <c r="L44" s="169"/>
      <c r="M44" s="8"/>
      <c r="N44" s="7"/>
      <c r="O44" s="7"/>
      <c r="P44" s="7"/>
    </row>
    <row r="45" spans="1:16" ht="36.75" hidden="1" customHeight="1">
      <c r="A45" s="39"/>
      <c r="B45" s="44" t="s">
        <v>34</v>
      </c>
      <c r="C45" s="18"/>
      <c r="D45" s="19"/>
      <c r="E45" s="19"/>
      <c r="F45" s="19"/>
      <c r="G45" s="19"/>
      <c r="H45" s="19"/>
      <c r="I45" s="169" t="e">
        <f>#REF!</f>
        <v>#REF!</v>
      </c>
      <c r="J45" s="169"/>
      <c r="K45" s="169" t="e">
        <f>#REF!</f>
        <v>#REF!</v>
      </c>
      <c r="L45" s="169"/>
      <c r="M45" s="8"/>
      <c r="N45" s="7"/>
      <c r="O45" s="7"/>
      <c r="P45" s="7"/>
    </row>
    <row r="46" spans="1:16" ht="15.75" hidden="1" customHeight="1">
      <c r="A46" s="39"/>
      <c r="B46" s="44" t="s">
        <v>35</v>
      </c>
      <c r="C46" s="18"/>
      <c r="D46" s="19"/>
      <c r="E46" s="19"/>
      <c r="F46" s="19"/>
      <c r="G46" s="19"/>
      <c r="H46" s="19"/>
      <c r="I46" s="169" t="e">
        <f>#REF!</f>
        <v>#REF!</v>
      </c>
      <c r="J46" s="169"/>
      <c r="K46" s="169" t="e">
        <f>#REF!</f>
        <v>#REF!</v>
      </c>
      <c r="L46" s="169"/>
      <c r="M46" s="8"/>
      <c r="N46" s="7"/>
      <c r="O46" s="7"/>
      <c r="P46" s="7"/>
    </row>
    <row r="47" spans="1:16" ht="15.75" customHeight="1">
      <c r="A47" s="39"/>
      <c r="B47" s="44" t="s">
        <v>33</v>
      </c>
      <c r="C47" s="18">
        <v>2</v>
      </c>
      <c r="D47" s="45">
        <v>3</v>
      </c>
      <c r="E47" s="174">
        <v>4</v>
      </c>
      <c r="F47" s="174"/>
      <c r="G47" s="174"/>
      <c r="H47" s="174"/>
      <c r="I47" s="174">
        <v>5</v>
      </c>
      <c r="J47" s="174"/>
      <c r="K47" s="174">
        <v>6</v>
      </c>
      <c r="L47" s="174"/>
      <c r="M47" s="22">
        <v>7</v>
      </c>
      <c r="N47" s="7"/>
      <c r="O47" s="7"/>
      <c r="P47" s="7"/>
    </row>
    <row r="48" spans="1:16" ht="27.75" customHeight="1">
      <c r="A48" s="39"/>
      <c r="B48" s="44" t="s">
        <v>33</v>
      </c>
      <c r="C48" s="41">
        <v>1517361</v>
      </c>
      <c r="D48" s="43" t="s">
        <v>124</v>
      </c>
      <c r="E48" s="181" t="s">
        <v>129</v>
      </c>
      <c r="F48" s="181"/>
      <c r="G48" s="181"/>
      <c r="H48" s="181"/>
      <c r="I48" s="181">
        <v>0</v>
      </c>
      <c r="J48" s="181"/>
      <c r="K48" s="183">
        <f>2222.23+5380.316+2877.714</f>
        <v>10480.26</v>
      </c>
      <c r="L48" s="183"/>
      <c r="M48" s="76">
        <f>SUM(I48:L48)</f>
        <v>10480.26</v>
      </c>
      <c r="N48" s="7"/>
      <c r="O48" s="7"/>
      <c r="P48" s="7"/>
    </row>
    <row r="49" spans="1:16" ht="27" customHeight="1">
      <c r="A49" s="39"/>
      <c r="B49" s="44" t="s">
        <v>34</v>
      </c>
      <c r="C49" s="41">
        <v>1517363</v>
      </c>
      <c r="D49" s="43" t="s">
        <v>124</v>
      </c>
      <c r="E49" s="182" t="s">
        <v>128</v>
      </c>
      <c r="F49" s="182"/>
      <c r="G49" s="182"/>
      <c r="H49" s="182"/>
      <c r="I49" s="181">
        <v>0</v>
      </c>
      <c r="J49" s="181"/>
      <c r="K49" s="183">
        <v>2060</v>
      </c>
      <c r="L49" s="183"/>
      <c r="M49" s="76">
        <f>SUM(I49:L49)</f>
        <v>2060</v>
      </c>
      <c r="N49" s="7"/>
      <c r="O49" s="7"/>
      <c r="P49" s="7"/>
    </row>
    <row r="50" spans="1:16" ht="39" customHeight="1">
      <c r="A50" s="39"/>
      <c r="B50" s="44" t="s">
        <v>35</v>
      </c>
      <c r="C50" s="41">
        <v>1517363</v>
      </c>
      <c r="D50" s="43" t="s">
        <v>124</v>
      </c>
      <c r="E50" s="235" t="s">
        <v>131</v>
      </c>
      <c r="F50" s="236"/>
      <c r="G50" s="236"/>
      <c r="H50" s="237"/>
      <c r="I50" s="238">
        <v>0</v>
      </c>
      <c r="J50" s="239"/>
      <c r="K50" s="240">
        <v>0.49835000000000002</v>
      </c>
      <c r="L50" s="241"/>
      <c r="M50" s="76">
        <f>K50+I50</f>
        <v>0.49835000000000002</v>
      </c>
      <c r="N50" s="7"/>
      <c r="O50" s="7"/>
      <c r="P50" s="7"/>
    </row>
    <row r="51" spans="1:16" ht="27" customHeight="1">
      <c r="A51" s="39"/>
      <c r="B51" s="44" t="s">
        <v>100</v>
      </c>
      <c r="C51" s="41">
        <v>1517363</v>
      </c>
      <c r="D51" s="43" t="s">
        <v>124</v>
      </c>
      <c r="E51" s="235" t="s">
        <v>130</v>
      </c>
      <c r="F51" s="236"/>
      <c r="G51" s="236"/>
      <c r="H51" s="237"/>
      <c r="I51" s="238">
        <v>0</v>
      </c>
      <c r="J51" s="239"/>
      <c r="K51" s="240">
        <v>3958.68858</v>
      </c>
      <c r="L51" s="241"/>
      <c r="M51" s="105">
        <f>K51+I51</f>
        <v>3958.68858</v>
      </c>
      <c r="N51" s="7"/>
      <c r="O51" s="7"/>
      <c r="P51" s="7"/>
    </row>
    <row r="52" spans="1:16" ht="25.5" customHeight="1">
      <c r="A52" s="39"/>
      <c r="B52" s="43"/>
      <c r="C52" s="74">
        <v>1517360</v>
      </c>
      <c r="D52" s="98" t="s">
        <v>124</v>
      </c>
      <c r="E52" s="176" t="s">
        <v>63</v>
      </c>
      <c r="F52" s="177"/>
      <c r="G52" s="177"/>
      <c r="H52" s="178"/>
      <c r="I52" s="179">
        <f>SUM(I48:J49)</f>
        <v>0</v>
      </c>
      <c r="J52" s="179"/>
      <c r="K52" s="180">
        <f>SUM(K48:L51)</f>
        <v>16499.446929999998</v>
      </c>
      <c r="L52" s="180"/>
      <c r="M52" s="76">
        <f>M48+M49+M50+M51</f>
        <v>16499.446929999998</v>
      </c>
      <c r="N52" s="7"/>
      <c r="O52" s="7"/>
      <c r="P52" s="7"/>
    </row>
    <row r="53" spans="1:16" ht="18.75">
      <c r="A53" s="39" t="s">
        <v>17</v>
      </c>
      <c r="B53" s="161" t="s">
        <v>82</v>
      </c>
      <c r="C53" s="161"/>
      <c r="D53" s="161"/>
      <c r="E53" s="161"/>
      <c r="F53" s="161"/>
      <c r="G53" s="161"/>
      <c r="H53" s="161"/>
      <c r="I53" s="161"/>
      <c r="J53" s="161"/>
      <c r="K53" s="161"/>
      <c r="L53" s="7"/>
      <c r="M53" s="7"/>
      <c r="N53" s="7"/>
      <c r="O53" s="7"/>
      <c r="P53" s="7"/>
    </row>
    <row r="54" spans="1:16" ht="18.75">
      <c r="A54" s="39"/>
      <c r="B54" s="14"/>
      <c r="C54" s="7"/>
      <c r="D54" s="7"/>
      <c r="E54" s="7"/>
      <c r="F54" s="7"/>
      <c r="G54" s="7"/>
      <c r="H54" s="7"/>
      <c r="I54" s="7"/>
      <c r="J54" s="7"/>
      <c r="K54" s="7"/>
      <c r="L54" s="7"/>
      <c r="M54" s="21" t="s">
        <v>60</v>
      </c>
      <c r="N54" s="7"/>
      <c r="O54" s="7"/>
      <c r="P54" s="7"/>
    </row>
    <row r="55" spans="1:16" ht="25.5" customHeight="1">
      <c r="A55" s="7"/>
      <c r="B55" s="190" t="s">
        <v>48</v>
      </c>
      <c r="C55" s="190"/>
      <c r="D55" s="190"/>
      <c r="E55" s="190"/>
      <c r="F55" s="190"/>
      <c r="G55" s="191" t="s">
        <v>38</v>
      </c>
      <c r="H55" s="191"/>
      <c r="I55" s="191" t="s">
        <v>49</v>
      </c>
      <c r="J55" s="191"/>
      <c r="K55" s="191" t="s">
        <v>50</v>
      </c>
      <c r="L55" s="191"/>
      <c r="M55" s="81" t="s">
        <v>16</v>
      </c>
      <c r="N55" s="7"/>
      <c r="O55" s="7"/>
      <c r="P55" s="7"/>
    </row>
    <row r="56" spans="1:16" ht="17.25" customHeight="1">
      <c r="A56" s="7"/>
      <c r="B56" s="192">
        <v>1</v>
      </c>
      <c r="C56" s="192"/>
      <c r="D56" s="192"/>
      <c r="E56" s="192"/>
      <c r="F56" s="192"/>
      <c r="G56" s="175">
        <v>2</v>
      </c>
      <c r="H56" s="175"/>
      <c r="I56" s="175">
        <v>3</v>
      </c>
      <c r="J56" s="175"/>
      <c r="K56" s="175">
        <v>4</v>
      </c>
      <c r="L56" s="175"/>
      <c r="M56" s="82">
        <v>5</v>
      </c>
      <c r="N56" s="7"/>
      <c r="O56" s="7"/>
      <c r="P56" s="7"/>
    </row>
    <row r="57" spans="1:16" ht="17.25" customHeight="1">
      <c r="A57" s="7"/>
      <c r="B57" s="245"/>
      <c r="C57" s="245"/>
      <c r="D57" s="245"/>
      <c r="E57" s="245"/>
      <c r="F57" s="245"/>
      <c r="G57" s="246"/>
      <c r="H57" s="246"/>
      <c r="I57" s="246"/>
      <c r="J57" s="246"/>
      <c r="K57" s="221"/>
      <c r="L57" s="221"/>
      <c r="M57" s="80">
        <f>I57+K57</f>
        <v>0</v>
      </c>
      <c r="N57" s="7"/>
      <c r="O57" s="7"/>
      <c r="P57" s="7"/>
    </row>
    <row r="58" spans="1:16" ht="18.75">
      <c r="A58" s="7"/>
      <c r="B58" s="184" t="s">
        <v>80</v>
      </c>
      <c r="C58" s="185"/>
      <c r="D58" s="185"/>
      <c r="E58" s="185"/>
      <c r="F58" s="186"/>
      <c r="G58" s="187"/>
      <c r="H58" s="188"/>
      <c r="I58" s="189">
        <f>I57</f>
        <v>0</v>
      </c>
      <c r="J58" s="188"/>
      <c r="K58" s="189">
        <f>K57</f>
        <v>0</v>
      </c>
      <c r="L58" s="188"/>
      <c r="M58" s="80">
        <f>M57</f>
        <v>0</v>
      </c>
      <c r="N58" s="7"/>
      <c r="O58" s="7"/>
      <c r="P58" s="7"/>
    </row>
    <row r="59" spans="1:16" ht="27.75" customHeight="1">
      <c r="A59" s="39" t="s">
        <v>18</v>
      </c>
      <c r="B59" s="13" t="s">
        <v>81</v>
      </c>
      <c r="C59" s="13"/>
      <c r="D59" s="13"/>
      <c r="E59" s="13"/>
      <c r="F59" s="13"/>
      <c r="G59" s="13"/>
      <c r="H59" s="13"/>
      <c r="I59" s="13"/>
      <c r="J59" s="13"/>
      <c r="K59" s="7"/>
      <c r="L59" s="7"/>
      <c r="M59" s="7"/>
      <c r="N59" s="7"/>
      <c r="O59" s="7"/>
      <c r="P59" s="7"/>
    </row>
    <row r="60" spans="1:16" ht="18.75">
      <c r="A60" s="7"/>
      <c r="B60" s="14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</row>
    <row r="61" spans="1:16" ht="38.25" customHeight="1">
      <c r="A61" s="7"/>
      <c r="B61" s="43" t="s">
        <v>12</v>
      </c>
      <c r="C61" s="41" t="s">
        <v>38</v>
      </c>
      <c r="D61" s="162" t="s">
        <v>51</v>
      </c>
      <c r="E61" s="162"/>
      <c r="F61" s="162"/>
      <c r="G61" s="162"/>
      <c r="H61" s="41" t="s">
        <v>20</v>
      </c>
      <c r="I61" s="162" t="s">
        <v>21</v>
      </c>
      <c r="J61" s="162"/>
      <c r="K61" s="162"/>
      <c r="L61" s="162"/>
      <c r="M61" s="41" t="s">
        <v>52</v>
      </c>
      <c r="N61" s="20"/>
      <c r="O61" s="7"/>
      <c r="P61" s="7"/>
    </row>
    <row r="62" spans="1:16" s="3" customFormat="1" ht="21" customHeight="1">
      <c r="A62" s="21"/>
      <c r="B62" s="44">
        <v>1</v>
      </c>
      <c r="C62" s="22">
        <v>2</v>
      </c>
      <c r="D62" s="204">
        <v>3</v>
      </c>
      <c r="E62" s="204"/>
      <c r="F62" s="204"/>
      <c r="G62" s="204"/>
      <c r="H62" s="18">
        <v>4</v>
      </c>
      <c r="I62" s="215">
        <v>5</v>
      </c>
      <c r="J62" s="215"/>
      <c r="K62" s="215"/>
      <c r="L62" s="215"/>
      <c r="M62" s="22">
        <v>6</v>
      </c>
      <c r="N62" s="12"/>
      <c r="O62" s="21"/>
      <c r="P62" s="21"/>
    </row>
    <row r="63" spans="1:16" s="3" customFormat="1" ht="23.25" customHeight="1">
      <c r="A63" s="21"/>
      <c r="B63" s="44"/>
      <c r="C63" s="22"/>
      <c r="D63" s="198" t="s">
        <v>132</v>
      </c>
      <c r="E63" s="199"/>
      <c r="F63" s="199"/>
      <c r="G63" s="200"/>
      <c r="H63" s="18"/>
      <c r="I63" s="195"/>
      <c r="J63" s="196"/>
      <c r="K63" s="196"/>
      <c r="L63" s="197"/>
      <c r="M63" s="22"/>
      <c r="N63" s="12"/>
      <c r="O63" s="21"/>
      <c r="P63" s="21"/>
    </row>
    <row r="64" spans="1:16" s="3" customFormat="1" ht="21" customHeight="1">
      <c r="A64" s="21"/>
      <c r="B64" s="44" t="s">
        <v>23</v>
      </c>
      <c r="C64" s="22">
        <v>1517361</v>
      </c>
      <c r="D64" s="242" t="s">
        <v>24</v>
      </c>
      <c r="E64" s="243"/>
      <c r="F64" s="243"/>
      <c r="G64" s="244"/>
      <c r="H64" s="18"/>
      <c r="I64" s="195"/>
      <c r="J64" s="196"/>
      <c r="K64" s="196"/>
      <c r="L64" s="197"/>
      <c r="M64" s="22"/>
      <c r="N64" s="12"/>
      <c r="O64" s="21"/>
      <c r="P64" s="21"/>
    </row>
    <row r="65" spans="1:16" s="3" customFormat="1" ht="21" customHeight="1">
      <c r="A65" s="21"/>
      <c r="B65" s="44" t="s">
        <v>85</v>
      </c>
      <c r="C65" s="22"/>
      <c r="D65" s="242" t="s">
        <v>84</v>
      </c>
      <c r="E65" s="243"/>
      <c r="F65" s="243"/>
      <c r="G65" s="244"/>
      <c r="H65" s="18" t="s">
        <v>8</v>
      </c>
      <c r="I65" s="195" t="s">
        <v>133</v>
      </c>
      <c r="J65" s="196"/>
      <c r="K65" s="196"/>
      <c r="L65" s="197"/>
      <c r="M65" s="141">
        <f>M48</f>
        <v>10480.26</v>
      </c>
      <c r="N65" s="12"/>
      <c r="O65" s="21"/>
      <c r="P65" s="21"/>
    </row>
    <row r="66" spans="1:16" s="3" customFormat="1" ht="21" customHeight="1">
      <c r="A66" s="21"/>
      <c r="B66" s="44" t="s">
        <v>26</v>
      </c>
      <c r="C66" s="22">
        <v>1517361</v>
      </c>
      <c r="D66" s="242" t="s">
        <v>27</v>
      </c>
      <c r="E66" s="243"/>
      <c r="F66" s="243"/>
      <c r="G66" s="244"/>
      <c r="H66" s="18"/>
      <c r="I66" s="195"/>
      <c r="J66" s="196"/>
      <c r="K66" s="196"/>
      <c r="L66" s="197"/>
      <c r="M66" s="22"/>
      <c r="N66" s="12"/>
      <c r="O66" s="21"/>
      <c r="P66" s="21"/>
    </row>
    <row r="67" spans="1:16" s="3" customFormat="1" ht="21" customHeight="1">
      <c r="A67" s="21"/>
      <c r="B67" s="44" t="s">
        <v>86</v>
      </c>
      <c r="C67" s="22"/>
      <c r="D67" s="242" t="s">
        <v>134</v>
      </c>
      <c r="E67" s="243"/>
      <c r="F67" s="243"/>
      <c r="G67" s="244"/>
      <c r="H67" s="18" t="s">
        <v>25</v>
      </c>
      <c r="I67" s="195" t="s">
        <v>72</v>
      </c>
      <c r="J67" s="196"/>
      <c r="K67" s="196"/>
      <c r="L67" s="197"/>
      <c r="M67" s="22">
        <v>1</v>
      </c>
      <c r="N67" s="12"/>
      <c r="O67" s="21"/>
      <c r="P67" s="21"/>
    </row>
    <row r="68" spans="1:16" s="3" customFormat="1" ht="21" customHeight="1">
      <c r="A68" s="21"/>
      <c r="B68" s="44" t="s">
        <v>28</v>
      </c>
      <c r="C68" s="22">
        <v>1517361</v>
      </c>
      <c r="D68" s="216" t="s">
        <v>29</v>
      </c>
      <c r="E68" s="216"/>
      <c r="F68" s="216"/>
      <c r="G68" s="216"/>
      <c r="H68" s="18"/>
      <c r="I68" s="215"/>
      <c r="J68" s="215"/>
      <c r="K68" s="215"/>
      <c r="L68" s="215"/>
      <c r="M68" s="22"/>
      <c r="N68" s="12"/>
      <c r="O68" s="21"/>
      <c r="P68" s="21"/>
    </row>
    <row r="69" spans="1:16" s="3" customFormat="1" ht="39" customHeight="1">
      <c r="A69" s="21"/>
      <c r="B69" s="46" t="s">
        <v>88</v>
      </c>
      <c r="C69" s="22"/>
      <c r="D69" s="208" t="s">
        <v>87</v>
      </c>
      <c r="E69" s="209"/>
      <c r="F69" s="209"/>
      <c r="G69" s="210"/>
      <c r="H69" s="26" t="s">
        <v>8</v>
      </c>
      <c r="I69" s="201" t="s">
        <v>101</v>
      </c>
      <c r="J69" s="202"/>
      <c r="K69" s="202"/>
      <c r="L69" s="203"/>
      <c r="M69" s="107">
        <f>M65/M67</f>
        <v>10480.26</v>
      </c>
      <c r="N69" s="12"/>
      <c r="O69" s="21"/>
      <c r="P69" s="21"/>
    </row>
    <row r="70" spans="1:16" s="3" customFormat="1" ht="21" customHeight="1">
      <c r="A70" s="21"/>
      <c r="B70" s="46" t="s">
        <v>30</v>
      </c>
      <c r="C70" s="22">
        <v>1517361</v>
      </c>
      <c r="D70" s="211" t="s">
        <v>31</v>
      </c>
      <c r="E70" s="211"/>
      <c r="F70" s="211"/>
      <c r="G70" s="211"/>
      <c r="H70" s="26"/>
      <c r="I70" s="221"/>
      <c r="J70" s="221"/>
      <c r="K70" s="221"/>
      <c r="L70" s="221"/>
      <c r="M70" s="47"/>
      <c r="N70" s="12"/>
      <c r="O70" s="21"/>
      <c r="P70" s="21"/>
    </row>
    <row r="71" spans="1:16" s="3" customFormat="1" ht="24" customHeight="1">
      <c r="A71" s="21"/>
      <c r="B71" s="46" t="s">
        <v>102</v>
      </c>
      <c r="C71" s="22"/>
      <c r="D71" s="208" t="s">
        <v>135</v>
      </c>
      <c r="E71" s="209"/>
      <c r="F71" s="209"/>
      <c r="G71" s="210"/>
      <c r="H71" s="103" t="s">
        <v>32</v>
      </c>
      <c r="I71" s="205" t="s">
        <v>40</v>
      </c>
      <c r="J71" s="206"/>
      <c r="K71" s="206"/>
      <c r="L71" s="207"/>
      <c r="M71" s="106">
        <v>100</v>
      </c>
      <c r="N71" s="12"/>
      <c r="O71" s="21"/>
      <c r="P71" s="21"/>
    </row>
    <row r="72" spans="1:16" s="3" customFormat="1" ht="42" customHeight="1">
      <c r="A72" s="21"/>
      <c r="B72" s="97"/>
      <c r="C72" s="22"/>
      <c r="D72" s="193" t="s">
        <v>136</v>
      </c>
      <c r="E72" s="193"/>
      <c r="F72" s="193"/>
      <c r="G72" s="193"/>
      <c r="H72" s="24"/>
      <c r="I72" s="191"/>
      <c r="J72" s="191"/>
      <c r="K72" s="191"/>
      <c r="L72" s="191"/>
      <c r="M72" s="24"/>
      <c r="N72" s="12"/>
      <c r="O72" s="21"/>
      <c r="P72" s="21"/>
    </row>
    <row r="73" spans="1:16" s="3" customFormat="1" ht="21" customHeight="1">
      <c r="A73" s="21"/>
      <c r="B73" s="97" t="s">
        <v>91</v>
      </c>
      <c r="C73" s="22">
        <v>1517363</v>
      </c>
      <c r="D73" s="194" t="s">
        <v>24</v>
      </c>
      <c r="E73" s="194"/>
      <c r="F73" s="194"/>
      <c r="G73" s="194"/>
      <c r="H73" s="34"/>
      <c r="I73" s="223"/>
      <c r="J73" s="223"/>
      <c r="K73" s="223"/>
      <c r="L73" s="223"/>
      <c r="M73" s="34"/>
      <c r="N73" s="12"/>
      <c r="O73" s="21"/>
      <c r="P73" s="21"/>
    </row>
    <row r="74" spans="1:16" s="3" customFormat="1" ht="21" customHeight="1">
      <c r="A74" s="21"/>
      <c r="B74" s="97" t="s">
        <v>92</v>
      </c>
      <c r="C74" s="22"/>
      <c r="D74" s="208" t="s">
        <v>137</v>
      </c>
      <c r="E74" s="209"/>
      <c r="F74" s="209"/>
      <c r="G74" s="210"/>
      <c r="H74" s="24" t="s">
        <v>8</v>
      </c>
      <c r="I74" s="195" t="s">
        <v>133</v>
      </c>
      <c r="J74" s="196"/>
      <c r="K74" s="196"/>
      <c r="L74" s="197"/>
      <c r="M74" s="78">
        <v>2060</v>
      </c>
      <c r="N74" s="12"/>
      <c r="O74" s="21"/>
      <c r="P74" s="21"/>
    </row>
    <row r="75" spans="1:16" s="3" customFormat="1" ht="21" customHeight="1">
      <c r="A75" s="21"/>
      <c r="B75" s="97" t="s">
        <v>93</v>
      </c>
      <c r="C75" s="22">
        <v>1517363</v>
      </c>
      <c r="D75" s="211" t="s">
        <v>27</v>
      </c>
      <c r="E75" s="211"/>
      <c r="F75" s="211"/>
      <c r="G75" s="211"/>
      <c r="H75" s="24"/>
      <c r="I75" s="191"/>
      <c r="J75" s="191"/>
      <c r="K75" s="191"/>
      <c r="L75" s="191"/>
      <c r="M75" s="34"/>
      <c r="N75" s="12"/>
      <c r="O75" s="21"/>
      <c r="P75" s="21"/>
    </row>
    <row r="76" spans="1:16" s="3" customFormat="1" ht="21" customHeight="1">
      <c r="A76" s="21"/>
      <c r="B76" s="97" t="s">
        <v>94</v>
      </c>
      <c r="C76" s="22"/>
      <c r="D76" s="212" t="s">
        <v>134</v>
      </c>
      <c r="E76" s="213"/>
      <c r="F76" s="213"/>
      <c r="G76" s="214"/>
      <c r="H76" s="24" t="s">
        <v>25</v>
      </c>
      <c r="I76" s="195" t="s">
        <v>72</v>
      </c>
      <c r="J76" s="196"/>
      <c r="K76" s="196"/>
      <c r="L76" s="197"/>
      <c r="M76" s="49">
        <v>1</v>
      </c>
      <c r="N76" s="12"/>
      <c r="O76" s="21"/>
      <c r="P76" s="21"/>
    </row>
    <row r="77" spans="1:16" s="3" customFormat="1" ht="21" customHeight="1">
      <c r="A77" s="21"/>
      <c r="B77" s="44" t="s">
        <v>95</v>
      </c>
      <c r="C77" s="22">
        <v>1517363</v>
      </c>
      <c r="D77" s="194" t="s">
        <v>29</v>
      </c>
      <c r="E77" s="194"/>
      <c r="F77" s="194"/>
      <c r="G77" s="194"/>
      <c r="H77" s="34"/>
      <c r="I77" s="191"/>
      <c r="J77" s="191"/>
      <c r="K77" s="191"/>
      <c r="L77" s="191"/>
      <c r="M77" s="22"/>
      <c r="N77" s="12"/>
      <c r="O77" s="21"/>
      <c r="P77" s="21"/>
    </row>
    <row r="78" spans="1:16" s="3" customFormat="1" ht="39.75" customHeight="1">
      <c r="A78" s="21"/>
      <c r="B78" s="44" t="s">
        <v>96</v>
      </c>
      <c r="C78" s="22"/>
      <c r="D78" s="208" t="s">
        <v>138</v>
      </c>
      <c r="E78" s="209"/>
      <c r="F78" s="209"/>
      <c r="G78" s="210"/>
      <c r="H78" s="24" t="s">
        <v>8</v>
      </c>
      <c r="I78" s="201" t="s">
        <v>97</v>
      </c>
      <c r="J78" s="202"/>
      <c r="K78" s="202"/>
      <c r="L78" s="203"/>
      <c r="M78" s="91">
        <f>M74/M76</f>
        <v>2060</v>
      </c>
      <c r="N78" s="12"/>
      <c r="O78" s="21"/>
      <c r="P78" s="21"/>
    </row>
    <row r="79" spans="1:16" s="3" customFormat="1" ht="21" customHeight="1">
      <c r="A79" s="21"/>
      <c r="B79" s="44" t="s">
        <v>98</v>
      </c>
      <c r="C79" s="22">
        <v>1517363</v>
      </c>
      <c r="D79" s="211" t="s">
        <v>31</v>
      </c>
      <c r="E79" s="211"/>
      <c r="F79" s="211"/>
      <c r="G79" s="211"/>
      <c r="H79" s="8"/>
      <c r="I79" s="204"/>
      <c r="J79" s="204"/>
      <c r="K79" s="204"/>
      <c r="L79" s="204"/>
      <c r="M79" s="8"/>
      <c r="N79" s="12"/>
      <c r="O79" s="21"/>
      <c r="P79" s="21"/>
    </row>
    <row r="80" spans="1:16" s="3" customFormat="1" ht="61.5" customHeight="1">
      <c r="A80" s="21"/>
      <c r="B80" s="44" t="s">
        <v>99</v>
      </c>
      <c r="C80" s="22"/>
      <c r="D80" s="212" t="s">
        <v>139</v>
      </c>
      <c r="E80" s="213"/>
      <c r="F80" s="213"/>
      <c r="G80" s="214"/>
      <c r="H80" s="103" t="s">
        <v>32</v>
      </c>
      <c r="I80" s="205" t="s">
        <v>40</v>
      </c>
      <c r="J80" s="206"/>
      <c r="K80" s="206"/>
      <c r="L80" s="207"/>
      <c r="M80" s="108" t="s">
        <v>140</v>
      </c>
      <c r="N80" s="12"/>
      <c r="O80" s="21"/>
      <c r="P80" s="21"/>
    </row>
    <row r="81" spans="1:29" s="3" customFormat="1" ht="60" customHeight="1">
      <c r="A81" s="21"/>
      <c r="B81" s="22"/>
      <c r="C81" s="48"/>
      <c r="D81" s="193" t="s">
        <v>141</v>
      </c>
      <c r="E81" s="193"/>
      <c r="F81" s="193"/>
      <c r="G81" s="193"/>
      <c r="H81" s="48"/>
      <c r="I81" s="191"/>
      <c r="J81" s="191"/>
      <c r="K81" s="191"/>
      <c r="L81" s="191"/>
      <c r="M81" s="48"/>
      <c r="N81" s="23"/>
      <c r="O81" s="21"/>
      <c r="P81" s="21"/>
    </row>
    <row r="82" spans="1:29" ht="23.25" customHeight="1">
      <c r="A82" s="7"/>
      <c r="B82" s="46" t="s">
        <v>103</v>
      </c>
      <c r="C82" s="22">
        <v>1517363</v>
      </c>
      <c r="D82" s="194" t="s">
        <v>24</v>
      </c>
      <c r="E82" s="194"/>
      <c r="F82" s="194"/>
      <c r="G82" s="194"/>
      <c r="H82" s="24"/>
      <c r="I82" s="191"/>
      <c r="J82" s="191"/>
      <c r="K82" s="191"/>
      <c r="L82" s="191"/>
      <c r="M82" s="34"/>
      <c r="N82" s="25"/>
      <c r="O82" s="7"/>
      <c r="P82" s="7"/>
      <c r="T82" s="156"/>
      <c r="U82" s="156"/>
      <c r="V82" s="84"/>
      <c r="W82" s="83"/>
      <c r="X82" s="83"/>
      <c r="Y82" s="83"/>
      <c r="Z82" s="83"/>
      <c r="AA82" s="83"/>
      <c r="AB82" s="83"/>
      <c r="AC82" s="83"/>
    </row>
    <row r="83" spans="1:29" s="3" customFormat="1" ht="19.5" customHeight="1">
      <c r="A83" s="21"/>
      <c r="B83" s="46" t="s">
        <v>104</v>
      </c>
      <c r="C83" s="26"/>
      <c r="D83" s="217" t="s">
        <v>142</v>
      </c>
      <c r="E83" s="218"/>
      <c r="F83" s="218"/>
      <c r="G83" s="219"/>
      <c r="H83" s="52" t="s">
        <v>8</v>
      </c>
      <c r="I83" s="195" t="s">
        <v>133</v>
      </c>
      <c r="J83" s="196"/>
      <c r="K83" s="196"/>
      <c r="L83" s="197"/>
      <c r="M83" s="109">
        <v>0.49835000000000002</v>
      </c>
      <c r="N83" s="27"/>
      <c r="O83" s="21"/>
      <c r="Q83" s="77"/>
    </row>
    <row r="84" spans="1:29" ht="18" customHeight="1">
      <c r="A84" s="7"/>
      <c r="B84" s="46" t="s">
        <v>105</v>
      </c>
      <c r="C84" s="22">
        <v>1517363</v>
      </c>
      <c r="D84" s="194" t="s">
        <v>27</v>
      </c>
      <c r="E84" s="194"/>
      <c r="F84" s="194"/>
      <c r="G84" s="194"/>
      <c r="H84" s="24"/>
      <c r="I84" s="191"/>
      <c r="J84" s="191"/>
      <c r="K84" s="191"/>
      <c r="L84" s="191"/>
      <c r="M84" s="24"/>
      <c r="N84" s="23"/>
      <c r="O84" s="28">
        <v>554.63699999999994</v>
      </c>
      <c r="P84" s="29"/>
      <c r="Q84" s="9"/>
      <c r="R84" s="9"/>
      <c r="S84" s="9"/>
      <c r="T84" s="9"/>
      <c r="U84" s="9"/>
    </row>
    <row r="85" spans="1:29" ht="37.5" customHeight="1">
      <c r="A85" s="7"/>
      <c r="B85" s="88" t="s">
        <v>106</v>
      </c>
      <c r="C85" s="24"/>
      <c r="D85" s="208" t="s">
        <v>143</v>
      </c>
      <c r="E85" s="209"/>
      <c r="F85" s="209"/>
      <c r="G85" s="210"/>
      <c r="H85" s="102" t="s">
        <v>144</v>
      </c>
      <c r="I85" s="192" t="s">
        <v>72</v>
      </c>
      <c r="J85" s="192"/>
      <c r="K85" s="192"/>
      <c r="L85" s="192"/>
      <c r="M85" s="96">
        <v>1.4E-3</v>
      </c>
      <c r="N85" s="30"/>
      <c r="O85" s="31"/>
      <c r="P85" s="29"/>
      <c r="Q85" s="9"/>
      <c r="R85" s="9"/>
      <c r="S85" s="9"/>
      <c r="T85" s="9"/>
      <c r="U85" s="9"/>
    </row>
    <row r="86" spans="1:29" ht="21" customHeight="1">
      <c r="A86" s="7"/>
      <c r="B86" s="46" t="s">
        <v>107</v>
      </c>
      <c r="C86" s="22">
        <v>1517363</v>
      </c>
      <c r="D86" s="194" t="s">
        <v>29</v>
      </c>
      <c r="E86" s="194"/>
      <c r="F86" s="194"/>
      <c r="G86" s="194"/>
      <c r="H86" s="26"/>
      <c r="I86" s="191"/>
      <c r="J86" s="191"/>
      <c r="K86" s="191"/>
      <c r="L86" s="191"/>
      <c r="M86" s="47"/>
      <c r="N86" s="30"/>
      <c r="O86" s="32"/>
      <c r="P86" s="10"/>
      <c r="Q86" s="2"/>
    </row>
    <row r="87" spans="1:29" ht="21" hidden="1" customHeight="1">
      <c r="A87" s="220"/>
      <c r="B87" s="220"/>
      <c r="C87" s="220"/>
      <c r="D87" s="220"/>
      <c r="E87" s="220"/>
      <c r="F87" s="220"/>
      <c r="G87" s="220"/>
      <c r="H87" s="220"/>
      <c r="I87" s="220"/>
      <c r="J87" s="220"/>
      <c r="K87" s="220"/>
      <c r="L87" s="220"/>
      <c r="M87" s="220"/>
      <c r="N87" s="220"/>
      <c r="O87" s="32"/>
      <c r="P87" s="10"/>
      <c r="Q87" s="2"/>
    </row>
    <row r="88" spans="1:29" ht="39.75" customHeight="1">
      <c r="A88" s="7"/>
      <c r="B88" s="89" t="s">
        <v>108</v>
      </c>
      <c r="C88" s="96"/>
      <c r="D88" s="208" t="s">
        <v>145</v>
      </c>
      <c r="E88" s="209"/>
      <c r="F88" s="209"/>
      <c r="G88" s="210"/>
      <c r="H88" s="96" t="s">
        <v>8</v>
      </c>
      <c r="I88" s="192" t="s">
        <v>111</v>
      </c>
      <c r="J88" s="192"/>
      <c r="K88" s="192"/>
      <c r="L88" s="192"/>
      <c r="M88" s="90">
        <f>M83/M85</f>
        <v>355.96428571428572</v>
      </c>
      <c r="N88" s="30"/>
      <c r="O88" s="33"/>
      <c r="P88" s="7"/>
    </row>
    <row r="89" spans="1:29" ht="21.75" customHeight="1">
      <c r="A89" s="7"/>
      <c r="B89" s="46" t="s">
        <v>109</v>
      </c>
      <c r="C89" s="22">
        <v>1517363</v>
      </c>
      <c r="D89" s="211" t="s">
        <v>31</v>
      </c>
      <c r="E89" s="211"/>
      <c r="F89" s="211"/>
      <c r="G89" s="211"/>
      <c r="H89" s="26"/>
      <c r="I89" s="221"/>
      <c r="J89" s="221"/>
      <c r="K89" s="221"/>
      <c r="L89" s="221"/>
      <c r="M89" s="47"/>
      <c r="N89" s="30"/>
      <c r="O89" s="7"/>
      <c r="P89" s="7"/>
    </row>
    <row r="90" spans="1:29" ht="76.5" customHeight="1">
      <c r="A90" s="7"/>
      <c r="B90" s="46" t="s">
        <v>110</v>
      </c>
      <c r="C90" s="95"/>
      <c r="D90" s="208" t="s">
        <v>146</v>
      </c>
      <c r="E90" s="209"/>
      <c r="F90" s="209"/>
      <c r="G90" s="210"/>
      <c r="H90" s="103" t="s">
        <v>32</v>
      </c>
      <c r="I90" s="175" t="s">
        <v>40</v>
      </c>
      <c r="J90" s="175"/>
      <c r="K90" s="175"/>
      <c r="L90" s="175"/>
      <c r="M90" s="106">
        <v>65</v>
      </c>
      <c r="N90" s="30"/>
      <c r="O90" s="7"/>
      <c r="P90" s="7"/>
    </row>
    <row r="91" spans="1:29" ht="46.5" customHeight="1">
      <c r="A91" s="7"/>
      <c r="B91" s="97"/>
      <c r="C91" s="24"/>
      <c r="D91" s="193" t="s">
        <v>147</v>
      </c>
      <c r="E91" s="193"/>
      <c r="F91" s="193"/>
      <c r="G91" s="193"/>
      <c r="H91" s="24"/>
      <c r="I91" s="191"/>
      <c r="J91" s="191"/>
      <c r="K91" s="191"/>
      <c r="L91" s="191"/>
      <c r="M91" s="24"/>
      <c r="N91" s="30"/>
      <c r="O91" s="7"/>
      <c r="P91" s="7"/>
    </row>
    <row r="92" spans="1:29" ht="26.25" customHeight="1">
      <c r="A92" s="7"/>
      <c r="B92" s="88" t="s">
        <v>113</v>
      </c>
      <c r="C92" s="99">
        <v>1517363</v>
      </c>
      <c r="D92" s="222" t="s">
        <v>24</v>
      </c>
      <c r="E92" s="222"/>
      <c r="F92" s="222"/>
      <c r="G92" s="222"/>
      <c r="H92" s="34"/>
      <c r="I92" s="223"/>
      <c r="J92" s="223"/>
      <c r="K92" s="223"/>
      <c r="L92" s="223"/>
      <c r="M92" s="34"/>
      <c r="N92" s="30"/>
      <c r="O92" s="7"/>
      <c r="P92" s="7"/>
    </row>
    <row r="93" spans="1:29" ht="24.75" customHeight="1">
      <c r="A93" s="7"/>
      <c r="B93" s="88" t="s">
        <v>114</v>
      </c>
      <c r="C93" s="102"/>
      <c r="D93" s="208" t="s">
        <v>148</v>
      </c>
      <c r="E93" s="209"/>
      <c r="F93" s="209"/>
      <c r="G93" s="210"/>
      <c r="H93" s="24" t="s">
        <v>8</v>
      </c>
      <c r="I93" s="195" t="s">
        <v>133</v>
      </c>
      <c r="J93" s="196"/>
      <c r="K93" s="196"/>
      <c r="L93" s="197"/>
      <c r="M93" s="111">
        <v>3958.68858</v>
      </c>
      <c r="N93" s="30"/>
      <c r="O93" s="7"/>
      <c r="P93" s="7"/>
    </row>
    <row r="94" spans="1:29" ht="25.5" customHeight="1">
      <c r="A94" s="7"/>
      <c r="B94" s="88" t="s">
        <v>115</v>
      </c>
      <c r="C94" s="99">
        <v>1517363</v>
      </c>
      <c r="D94" s="224" t="s">
        <v>27</v>
      </c>
      <c r="E94" s="224"/>
      <c r="F94" s="224"/>
      <c r="G94" s="224"/>
      <c r="H94" s="24"/>
      <c r="I94" s="191"/>
      <c r="J94" s="191"/>
      <c r="K94" s="191"/>
      <c r="L94" s="191"/>
      <c r="M94" s="112"/>
      <c r="N94" s="30"/>
      <c r="O94" s="7"/>
      <c r="P94" s="7"/>
    </row>
    <row r="95" spans="1:29" ht="27" customHeight="1">
      <c r="A95" s="7"/>
      <c r="B95" s="88" t="s">
        <v>116</v>
      </c>
      <c r="C95" s="101"/>
      <c r="D95" s="208" t="s">
        <v>134</v>
      </c>
      <c r="E95" s="209"/>
      <c r="F95" s="209"/>
      <c r="G95" s="210"/>
      <c r="H95" s="24" t="s">
        <v>25</v>
      </c>
      <c r="I95" s="192" t="s">
        <v>72</v>
      </c>
      <c r="J95" s="192"/>
      <c r="K95" s="192"/>
      <c r="L95" s="192"/>
      <c r="M95" s="106">
        <v>3</v>
      </c>
      <c r="N95" s="30"/>
      <c r="O95" s="7"/>
      <c r="P95" s="7"/>
    </row>
    <row r="96" spans="1:29" ht="21.75" customHeight="1">
      <c r="A96" s="7"/>
      <c r="B96" s="108" t="s">
        <v>117</v>
      </c>
      <c r="C96" s="99">
        <v>1517363</v>
      </c>
      <c r="D96" s="222" t="s">
        <v>29</v>
      </c>
      <c r="E96" s="222"/>
      <c r="F96" s="222"/>
      <c r="G96" s="222"/>
      <c r="H96" s="34"/>
      <c r="I96" s="191"/>
      <c r="J96" s="191"/>
      <c r="K96" s="191"/>
      <c r="L96" s="191"/>
      <c r="M96" s="99"/>
      <c r="N96" s="30"/>
      <c r="O96" s="7"/>
      <c r="P96" s="7"/>
    </row>
    <row r="97" spans="1:16" ht="39" customHeight="1">
      <c r="A97" s="7"/>
      <c r="B97" s="108" t="s">
        <v>118</v>
      </c>
      <c r="C97" s="99"/>
      <c r="D97" s="208" t="s">
        <v>149</v>
      </c>
      <c r="E97" s="209"/>
      <c r="F97" s="209"/>
      <c r="G97" s="210"/>
      <c r="H97" s="24" t="s">
        <v>8</v>
      </c>
      <c r="I97" s="201" t="s">
        <v>112</v>
      </c>
      <c r="J97" s="202"/>
      <c r="K97" s="202"/>
      <c r="L97" s="203"/>
      <c r="M97" s="113">
        <f>M93/M95</f>
        <v>1319.56286</v>
      </c>
      <c r="N97" s="30"/>
      <c r="O97" s="7"/>
      <c r="P97" s="7"/>
    </row>
    <row r="98" spans="1:16" ht="30.75" customHeight="1">
      <c r="A98" s="7"/>
      <c r="B98" s="108" t="s">
        <v>119</v>
      </c>
      <c r="C98" s="99">
        <v>1517363</v>
      </c>
      <c r="D98" s="224" t="s">
        <v>31</v>
      </c>
      <c r="E98" s="224"/>
      <c r="F98" s="224"/>
      <c r="G98" s="224"/>
      <c r="H98" s="8"/>
      <c r="I98" s="204"/>
      <c r="J98" s="204"/>
      <c r="K98" s="204"/>
      <c r="L98" s="204"/>
      <c r="M98" s="8"/>
      <c r="N98" s="30"/>
      <c r="O98" s="7"/>
      <c r="P98" s="7"/>
    </row>
    <row r="99" spans="1:16" ht="86.25" customHeight="1">
      <c r="A99" s="7"/>
      <c r="B99" s="108" t="s">
        <v>120</v>
      </c>
      <c r="C99" s="110"/>
      <c r="D99" s="208" t="s">
        <v>150</v>
      </c>
      <c r="E99" s="209"/>
      <c r="F99" s="209"/>
      <c r="G99" s="210"/>
      <c r="H99" s="103" t="s">
        <v>32</v>
      </c>
      <c r="I99" s="175" t="s">
        <v>40</v>
      </c>
      <c r="J99" s="175"/>
      <c r="K99" s="175"/>
      <c r="L99" s="175"/>
      <c r="M99" s="108" t="s">
        <v>151</v>
      </c>
      <c r="N99" s="30"/>
      <c r="O99" s="7"/>
      <c r="P99" s="7"/>
    </row>
    <row r="100" spans="1:16" ht="79.5" customHeight="1">
      <c r="A100" s="7"/>
      <c r="B100" s="108" t="s">
        <v>152</v>
      </c>
      <c r="C100" s="99"/>
      <c r="D100" s="208" t="s">
        <v>153</v>
      </c>
      <c r="E100" s="251"/>
      <c r="F100" s="251"/>
      <c r="G100" s="252"/>
      <c r="H100" s="103" t="s">
        <v>32</v>
      </c>
      <c r="I100" s="175" t="s">
        <v>40</v>
      </c>
      <c r="J100" s="175"/>
      <c r="K100" s="175"/>
      <c r="L100" s="175"/>
      <c r="M100" s="99">
        <v>57</v>
      </c>
      <c r="N100" s="30"/>
      <c r="O100" s="7"/>
      <c r="P100" s="7"/>
    </row>
    <row r="101" spans="1:16" ht="78.75" customHeight="1">
      <c r="A101" s="7"/>
      <c r="B101" s="108" t="s">
        <v>154</v>
      </c>
      <c r="C101" s="99"/>
      <c r="D101" s="208" t="s">
        <v>155</v>
      </c>
      <c r="E101" s="209"/>
      <c r="F101" s="209"/>
      <c r="G101" s="210"/>
      <c r="H101" s="103" t="s">
        <v>32</v>
      </c>
      <c r="I101" s="175" t="s">
        <v>40</v>
      </c>
      <c r="J101" s="175"/>
      <c r="K101" s="175"/>
      <c r="L101" s="175"/>
      <c r="M101" s="99">
        <v>25</v>
      </c>
      <c r="N101" s="30"/>
      <c r="O101" s="7"/>
      <c r="P101" s="7"/>
    </row>
    <row r="102" spans="1:16" ht="35.25" customHeight="1">
      <c r="A102" s="39" t="s">
        <v>19</v>
      </c>
      <c r="B102" s="7" t="s">
        <v>53</v>
      </c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39" t="s">
        <v>60</v>
      </c>
      <c r="O102" s="7"/>
      <c r="P102" s="36"/>
    </row>
    <row r="103" spans="1:16" ht="42" customHeight="1">
      <c r="A103" s="162" t="s">
        <v>54</v>
      </c>
      <c r="B103" s="162" t="s">
        <v>55</v>
      </c>
      <c r="C103" s="162"/>
      <c r="D103" s="162" t="s">
        <v>38</v>
      </c>
      <c r="E103" s="162" t="s">
        <v>56</v>
      </c>
      <c r="F103" s="162"/>
      <c r="G103" s="162"/>
      <c r="H103" s="162" t="s">
        <v>57</v>
      </c>
      <c r="I103" s="162"/>
      <c r="J103" s="162"/>
      <c r="K103" s="162" t="s">
        <v>58</v>
      </c>
      <c r="L103" s="162"/>
      <c r="M103" s="162"/>
      <c r="N103" s="232" t="s">
        <v>59</v>
      </c>
      <c r="O103" s="7"/>
      <c r="P103" s="36"/>
    </row>
    <row r="104" spans="1:16" ht="33" customHeight="1">
      <c r="A104" s="162"/>
      <c r="B104" s="162"/>
      <c r="C104" s="162"/>
      <c r="D104" s="162"/>
      <c r="E104" s="18" t="s">
        <v>14</v>
      </c>
      <c r="F104" s="18" t="s">
        <v>15</v>
      </c>
      <c r="G104" s="18" t="s">
        <v>22</v>
      </c>
      <c r="H104" s="18" t="s">
        <v>14</v>
      </c>
      <c r="I104" s="18" t="s">
        <v>15</v>
      </c>
      <c r="J104" s="18" t="s">
        <v>22</v>
      </c>
      <c r="K104" s="18" t="s">
        <v>14</v>
      </c>
      <c r="L104" s="18" t="s">
        <v>15</v>
      </c>
      <c r="M104" s="18" t="s">
        <v>22</v>
      </c>
      <c r="N104" s="233"/>
      <c r="O104" s="7"/>
      <c r="P104" s="36"/>
    </row>
    <row r="105" spans="1:16" ht="18.75">
      <c r="A105" s="148">
        <v>1</v>
      </c>
      <c r="B105" s="204">
        <v>2</v>
      </c>
      <c r="C105" s="204"/>
      <c r="D105" s="22">
        <v>3</v>
      </c>
      <c r="E105" s="22">
        <v>4</v>
      </c>
      <c r="F105" s="37">
        <v>5</v>
      </c>
      <c r="G105" s="37">
        <v>6</v>
      </c>
      <c r="H105" s="22">
        <v>7</v>
      </c>
      <c r="I105" s="22">
        <v>8</v>
      </c>
      <c r="J105" s="22">
        <v>9</v>
      </c>
      <c r="K105" s="22">
        <v>10</v>
      </c>
      <c r="L105" s="22">
        <v>11</v>
      </c>
      <c r="M105" s="37">
        <v>12</v>
      </c>
      <c r="N105" s="37">
        <v>13</v>
      </c>
      <c r="O105" s="10"/>
      <c r="P105" s="35"/>
    </row>
    <row r="106" spans="1:16" ht="117" customHeight="1">
      <c r="A106" s="148"/>
      <c r="B106" s="228" t="s">
        <v>156</v>
      </c>
      <c r="C106" s="229"/>
      <c r="D106" s="99">
        <v>1517361</v>
      </c>
      <c r="E106" s="116">
        <v>0</v>
      </c>
      <c r="F106" s="118">
        <v>440.60700000000003</v>
      </c>
      <c r="G106" s="118">
        <v>440.60700000000003</v>
      </c>
      <c r="H106" s="116">
        <v>0</v>
      </c>
      <c r="I106" s="118">
        <f>2222.23+932.004</f>
        <v>3154.2339999999999</v>
      </c>
      <c r="J106" s="118">
        <f>I106</f>
        <v>3154.2339999999999</v>
      </c>
      <c r="K106" s="116">
        <v>0</v>
      </c>
      <c r="L106" s="118">
        <f>J106</f>
        <v>3154.2339999999999</v>
      </c>
      <c r="M106" s="118">
        <f>L106</f>
        <v>3154.2339999999999</v>
      </c>
      <c r="O106" s="10"/>
      <c r="P106" s="35"/>
    </row>
    <row r="107" spans="1:16" ht="102" customHeight="1">
      <c r="A107" s="148"/>
      <c r="B107" s="154" t="s">
        <v>61</v>
      </c>
      <c r="C107" s="154"/>
      <c r="D107" s="99"/>
      <c r="E107" s="116">
        <v>0</v>
      </c>
      <c r="F107" s="118">
        <v>440.60700000000003</v>
      </c>
      <c r="G107" s="118">
        <v>440.60700000000003</v>
      </c>
      <c r="H107" s="116">
        <v>0</v>
      </c>
      <c r="I107" s="118">
        <f>I106</f>
        <v>3154.2339999999999</v>
      </c>
      <c r="J107" s="118">
        <f>I107</f>
        <v>3154.2339999999999</v>
      </c>
      <c r="K107" s="116">
        <v>0</v>
      </c>
      <c r="L107" s="118">
        <f>J107</f>
        <v>3154.2339999999999</v>
      </c>
      <c r="M107" s="118">
        <f>L107</f>
        <v>3154.2339999999999</v>
      </c>
      <c r="N107" s="114" t="s">
        <v>157</v>
      </c>
      <c r="O107" s="10"/>
      <c r="P107" s="35"/>
    </row>
    <row r="108" spans="1:16" ht="36.75" customHeight="1">
      <c r="A108" s="148"/>
      <c r="B108" s="154" t="s">
        <v>62</v>
      </c>
      <c r="C108" s="154"/>
      <c r="D108" s="99"/>
      <c r="E108" s="120" t="s">
        <v>64</v>
      </c>
      <c r="F108" s="120"/>
      <c r="G108" s="120"/>
      <c r="H108" s="120" t="s">
        <v>64</v>
      </c>
      <c r="I108" s="120"/>
      <c r="J108" s="120"/>
      <c r="K108" s="120" t="s">
        <v>64</v>
      </c>
      <c r="L108" s="121"/>
      <c r="M108" s="122"/>
      <c r="N108" s="37"/>
      <c r="O108" s="10"/>
      <c r="P108" s="35"/>
    </row>
    <row r="109" spans="1:16" ht="238.5" customHeight="1">
      <c r="A109" s="148"/>
      <c r="B109" s="226" t="s">
        <v>174</v>
      </c>
      <c r="C109" s="227"/>
      <c r="D109" s="99">
        <v>1517361</v>
      </c>
      <c r="E109" s="120">
        <v>0</v>
      </c>
      <c r="F109" s="120">
        <v>0</v>
      </c>
      <c r="G109" s="120">
        <f>F109+E109</f>
        <v>0</v>
      </c>
      <c r="H109" s="120">
        <v>0</v>
      </c>
      <c r="I109" s="120">
        <v>2877.7139999999999</v>
      </c>
      <c r="J109" s="120">
        <f>I109+H109</f>
        <v>2877.7139999999999</v>
      </c>
      <c r="K109" s="120">
        <v>0</v>
      </c>
      <c r="L109" s="120">
        <f>I109</f>
        <v>2877.7139999999999</v>
      </c>
      <c r="M109" s="142">
        <f>L109+K109</f>
        <v>2877.7139999999999</v>
      </c>
      <c r="N109" s="143"/>
      <c r="O109" s="10"/>
      <c r="P109" s="35"/>
    </row>
    <row r="110" spans="1:16" ht="51" customHeight="1">
      <c r="A110" s="8"/>
      <c r="B110" s="228" t="s">
        <v>61</v>
      </c>
      <c r="C110" s="229"/>
      <c r="D110" s="86"/>
      <c r="E110" s="119">
        <v>0</v>
      </c>
      <c r="F110" s="119">
        <v>0</v>
      </c>
      <c r="G110" s="119">
        <v>0</v>
      </c>
      <c r="H110" s="119">
        <v>0</v>
      </c>
      <c r="I110" s="119">
        <f>I109</f>
        <v>2877.7139999999999</v>
      </c>
      <c r="J110" s="119">
        <f>J109</f>
        <v>2877.7139999999999</v>
      </c>
      <c r="K110" s="119">
        <v>0</v>
      </c>
      <c r="L110" s="119">
        <f>L109</f>
        <v>2877.7139999999999</v>
      </c>
      <c r="M110" s="119">
        <f>M109</f>
        <v>2877.7139999999999</v>
      </c>
      <c r="N110" s="143" t="s">
        <v>175</v>
      </c>
      <c r="P110" s="36"/>
    </row>
    <row r="111" spans="1:16" ht="27.75" customHeight="1">
      <c r="A111" s="8"/>
      <c r="B111" s="154" t="s">
        <v>62</v>
      </c>
      <c r="C111" s="154"/>
      <c r="D111" s="144"/>
      <c r="E111" s="144" t="s">
        <v>64</v>
      </c>
      <c r="F111" s="144"/>
      <c r="G111" s="144"/>
      <c r="H111" s="144" t="s">
        <v>64</v>
      </c>
      <c r="I111" s="144"/>
      <c r="J111" s="144"/>
      <c r="K111" s="144" t="s">
        <v>64</v>
      </c>
      <c r="L111" s="144"/>
      <c r="M111" s="144"/>
      <c r="N111" s="8"/>
      <c r="P111" s="36"/>
    </row>
    <row r="112" spans="1:16" ht="71.25" customHeight="1">
      <c r="A112" s="8"/>
      <c r="B112" s="154" t="s">
        <v>158</v>
      </c>
      <c r="C112" s="154"/>
      <c r="D112" s="147">
        <v>1517363</v>
      </c>
      <c r="E112" s="116">
        <v>0</v>
      </c>
      <c r="F112" s="116">
        <v>0</v>
      </c>
      <c r="G112" s="116">
        <v>0</v>
      </c>
      <c r="H112" s="116">
        <v>0</v>
      </c>
      <c r="I112" s="118">
        <f>2060+2032</f>
        <v>4092</v>
      </c>
      <c r="J112" s="118">
        <f>I112</f>
        <v>4092</v>
      </c>
      <c r="K112" s="116">
        <v>0</v>
      </c>
      <c r="L112" s="118">
        <f>J112</f>
        <v>4092</v>
      </c>
      <c r="M112" s="118">
        <f>L112</f>
        <v>4092</v>
      </c>
      <c r="N112" s="144"/>
      <c r="O112" s="10"/>
      <c r="P112" s="35"/>
    </row>
    <row r="113" spans="1:16" ht="102.75" customHeight="1">
      <c r="A113" s="8"/>
      <c r="B113" s="154" t="s">
        <v>61</v>
      </c>
      <c r="C113" s="154"/>
      <c r="D113" s="147"/>
      <c r="E113" s="116">
        <v>0</v>
      </c>
      <c r="F113" s="116">
        <v>0</v>
      </c>
      <c r="G113" s="116">
        <v>0</v>
      </c>
      <c r="H113" s="116">
        <v>0</v>
      </c>
      <c r="I113" s="118">
        <f>I112</f>
        <v>4092</v>
      </c>
      <c r="J113" s="118">
        <f>I113</f>
        <v>4092</v>
      </c>
      <c r="K113" s="116">
        <v>0</v>
      </c>
      <c r="L113" s="118">
        <f>J113</f>
        <v>4092</v>
      </c>
      <c r="M113" s="118">
        <f>L113</f>
        <v>4092</v>
      </c>
      <c r="N113" s="114" t="s">
        <v>161</v>
      </c>
      <c r="O113" s="7"/>
      <c r="P113" s="36"/>
    </row>
    <row r="114" spans="1:16" s="2" customFormat="1" ht="14.25" hidden="1" customHeight="1">
      <c r="A114" s="8"/>
      <c r="B114" s="149"/>
      <c r="C114" s="149"/>
      <c r="D114" s="144"/>
      <c r="E114" s="145"/>
      <c r="F114" s="145"/>
      <c r="G114" s="145"/>
      <c r="H114" s="145"/>
      <c r="I114" s="145"/>
      <c r="J114" s="145"/>
      <c r="K114" s="145"/>
      <c r="L114" s="145"/>
      <c r="M114" s="145"/>
      <c r="N114" s="144"/>
      <c r="O114" s="10"/>
      <c r="P114" s="35"/>
    </row>
    <row r="115" spans="1:16" s="2" customFormat="1" ht="19.5" hidden="1" customHeight="1">
      <c r="A115" s="230">
        <v>4</v>
      </c>
      <c r="B115" s="230"/>
      <c r="C115" s="230"/>
      <c r="D115" s="230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10"/>
      <c r="P115" s="35"/>
    </row>
    <row r="116" spans="1:16" s="2" customFormat="1" ht="3.75" hidden="1" customHeight="1">
      <c r="A116" s="8"/>
      <c r="B116" s="149"/>
      <c r="C116" s="149"/>
      <c r="D116" s="144"/>
      <c r="E116" s="145"/>
      <c r="F116" s="145"/>
      <c r="G116" s="145"/>
      <c r="H116" s="145"/>
      <c r="I116" s="145"/>
      <c r="J116" s="145"/>
      <c r="K116" s="145"/>
      <c r="L116" s="145"/>
      <c r="M116" s="145"/>
      <c r="N116" s="144"/>
      <c r="O116" s="10"/>
      <c r="P116" s="35"/>
    </row>
    <row r="117" spans="1:16" ht="182.25" hidden="1" customHeight="1">
      <c r="A117" s="8"/>
      <c r="B117" s="225"/>
      <c r="C117" s="225"/>
      <c r="D117" s="85">
        <v>1017324</v>
      </c>
      <c r="E117" s="145">
        <v>0</v>
      </c>
      <c r="F117" s="145">
        <v>0</v>
      </c>
      <c r="G117" s="145">
        <v>0</v>
      </c>
      <c r="H117" s="145">
        <v>0</v>
      </c>
      <c r="I117" s="146"/>
      <c r="J117" s="146"/>
      <c r="K117" s="145">
        <v>0</v>
      </c>
      <c r="L117" s="146"/>
      <c r="M117" s="146"/>
      <c r="N117" s="144" t="s">
        <v>70</v>
      </c>
      <c r="O117" s="42"/>
      <c r="P117" s="7"/>
    </row>
    <row r="118" spans="1:16" ht="91.5" hidden="1" customHeight="1">
      <c r="A118" s="8"/>
      <c r="B118" s="225" t="s">
        <v>61</v>
      </c>
      <c r="C118" s="225"/>
      <c r="D118" s="85">
        <v>1017324</v>
      </c>
      <c r="E118" s="145">
        <v>0</v>
      </c>
      <c r="F118" s="145">
        <v>0</v>
      </c>
      <c r="G118" s="145">
        <v>0</v>
      </c>
      <c r="H118" s="145">
        <v>0</v>
      </c>
      <c r="I118" s="146"/>
      <c r="J118" s="146"/>
      <c r="K118" s="145">
        <v>0</v>
      </c>
      <c r="L118" s="146"/>
      <c r="M118" s="146"/>
      <c r="N118" s="144" t="s">
        <v>70</v>
      </c>
      <c r="O118" s="7"/>
      <c r="P118" s="7"/>
    </row>
    <row r="119" spans="1:16" ht="196.5" hidden="1" customHeight="1">
      <c r="A119" s="8"/>
      <c r="B119" s="225" t="s">
        <v>71</v>
      </c>
      <c r="C119" s="225"/>
      <c r="D119" s="85">
        <v>1017324</v>
      </c>
      <c r="E119" s="145">
        <v>0</v>
      </c>
      <c r="F119" s="145">
        <v>0</v>
      </c>
      <c r="G119" s="145">
        <v>0</v>
      </c>
      <c r="H119" s="145">
        <v>0</v>
      </c>
      <c r="I119" s="145"/>
      <c r="J119" s="145"/>
      <c r="K119" s="145">
        <v>0</v>
      </c>
      <c r="L119" s="145"/>
      <c r="M119" s="145"/>
      <c r="N119" s="144" t="s">
        <v>70</v>
      </c>
      <c r="O119" s="7"/>
      <c r="P119" s="36"/>
    </row>
    <row r="120" spans="1:16" ht="98.25" hidden="1" customHeight="1">
      <c r="A120" s="8"/>
      <c r="B120" s="225" t="s">
        <v>61</v>
      </c>
      <c r="C120" s="225"/>
      <c r="D120" s="85">
        <v>1017324</v>
      </c>
      <c r="E120" s="145">
        <v>0</v>
      </c>
      <c r="F120" s="145">
        <v>0</v>
      </c>
      <c r="G120" s="145">
        <v>0</v>
      </c>
      <c r="H120" s="145">
        <v>0</v>
      </c>
      <c r="I120" s="145"/>
      <c r="J120" s="145"/>
      <c r="K120" s="145">
        <v>0</v>
      </c>
      <c r="L120" s="145"/>
      <c r="M120" s="145"/>
      <c r="N120" s="144" t="s">
        <v>70</v>
      </c>
      <c r="O120" s="7"/>
      <c r="P120" s="36"/>
    </row>
    <row r="121" spans="1:16" ht="91.5" hidden="1" customHeight="1">
      <c r="A121" s="8"/>
      <c r="B121" s="225" t="s">
        <v>62</v>
      </c>
      <c r="C121" s="225"/>
      <c r="D121" s="144"/>
      <c r="E121" s="144" t="s">
        <v>64</v>
      </c>
      <c r="F121" s="144"/>
      <c r="G121" s="144"/>
      <c r="H121" s="144" t="s">
        <v>64</v>
      </c>
      <c r="I121" s="144"/>
      <c r="J121" s="144"/>
      <c r="K121" s="144" t="s">
        <v>64</v>
      </c>
      <c r="L121" s="144"/>
      <c r="M121" s="144"/>
      <c r="N121" s="8"/>
      <c r="P121" s="36"/>
    </row>
    <row r="122" spans="1:16" ht="15" hidden="1" customHeight="1">
      <c r="A122" s="8"/>
      <c r="B122" s="149"/>
      <c r="C122" s="149"/>
      <c r="D122" s="144"/>
      <c r="E122" s="144"/>
      <c r="F122" s="144"/>
      <c r="G122" s="144"/>
      <c r="H122" s="144"/>
      <c r="I122" s="144"/>
      <c r="J122" s="144"/>
      <c r="K122" s="144"/>
      <c r="L122" s="144"/>
      <c r="M122" s="144"/>
      <c r="N122" s="8"/>
      <c r="P122" s="36"/>
    </row>
    <row r="123" spans="1:16" ht="28.5" hidden="1" customHeight="1">
      <c r="A123" s="231">
        <v>5</v>
      </c>
      <c r="B123" s="231"/>
      <c r="C123" s="231"/>
      <c r="D123" s="231"/>
      <c r="E123" s="231"/>
      <c r="F123" s="231"/>
      <c r="G123" s="231"/>
      <c r="H123" s="231"/>
      <c r="I123" s="231"/>
      <c r="J123" s="231"/>
      <c r="K123" s="231"/>
      <c r="L123" s="231"/>
      <c r="M123" s="231"/>
      <c r="N123" s="231"/>
      <c r="P123" s="36"/>
    </row>
    <row r="124" spans="1:16" ht="10.5" hidden="1" customHeight="1">
      <c r="A124" s="8"/>
      <c r="B124" s="149"/>
      <c r="C124" s="149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8"/>
      <c r="P124" s="36"/>
    </row>
    <row r="125" spans="1:16" ht="247.5" hidden="1" customHeight="1">
      <c r="A125" s="8"/>
      <c r="B125" s="225" t="s">
        <v>76</v>
      </c>
      <c r="C125" s="225"/>
      <c r="D125" s="85">
        <v>1017324</v>
      </c>
      <c r="E125" s="145">
        <v>0</v>
      </c>
      <c r="F125" s="145">
        <v>0</v>
      </c>
      <c r="G125" s="145">
        <v>0</v>
      </c>
      <c r="H125" s="145">
        <v>0</v>
      </c>
      <c r="I125" s="145"/>
      <c r="J125" s="145"/>
      <c r="K125" s="145">
        <v>0</v>
      </c>
      <c r="L125" s="145"/>
      <c r="M125" s="145"/>
      <c r="N125" s="144" t="s">
        <v>70</v>
      </c>
      <c r="P125" s="36"/>
    </row>
    <row r="126" spans="1:16" ht="73.5" hidden="1" customHeight="1">
      <c r="A126" s="8"/>
      <c r="B126" s="225" t="s">
        <v>61</v>
      </c>
      <c r="C126" s="225"/>
      <c r="D126" s="85">
        <v>1017324</v>
      </c>
      <c r="E126" s="145">
        <v>0</v>
      </c>
      <c r="F126" s="145">
        <v>0</v>
      </c>
      <c r="G126" s="145">
        <v>0</v>
      </c>
      <c r="H126" s="145">
        <v>0</v>
      </c>
      <c r="I126" s="145"/>
      <c r="J126" s="145"/>
      <c r="K126" s="145">
        <v>0</v>
      </c>
      <c r="L126" s="145"/>
      <c r="M126" s="145"/>
      <c r="N126" s="144" t="s">
        <v>70</v>
      </c>
      <c r="P126" s="36"/>
    </row>
    <row r="127" spans="1:16" ht="51" customHeight="1">
      <c r="A127" s="8"/>
      <c r="B127" s="154" t="s">
        <v>61</v>
      </c>
      <c r="C127" s="154"/>
      <c r="D127" s="85"/>
      <c r="E127" s="116">
        <v>0</v>
      </c>
      <c r="F127" s="116">
        <v>0</v>
      </c>
      <c r="G127" s="116">
        <v>0</v>
      </c>
      <c r="H127" s="116">
        <v>0</v>
      </c>
      <c r="I127" s="116">
        <v>60</v>
      </c>
      <c r="J127" s="116">
        <v>60</v>
      </c>
      <c r="K127" s="116">
        <v>0</v>
      </c>
      <c r="L127" s="116">
        <v>60</v>
      </c>
      <c r="M127" s="116">
        <v>60</v>
      </c>
      <c r="N127" s="114" t="s">
        <v>159</v>
      </c>
      <c r="P127" s="36"/>
    </row>
    <row r="128" spans="1:16" ht="27.75" customHeight="1">
      <c r="A128" s="8"/>
      <c r="B128" s="154" t="s">
        <v>62</v>
      </c>
      <c r="C128" s="154"/>
      <c r="D128" s="144"/>
      <c r="E128" s="144" t="s">
        <v>64</v>
      </c>
      <c r="F128" s="144"/>
      <c r="G128" s="144"/>
      <c r="H128" s="144" t="s">
        <v>64</v>
      </c>
      <c r="I128" s="144"/>
      <c r="J128" s="144"/>
      <c r="K128" s="144" t="s">
        <v>64</v>
      </c>
      <c r="L128" s="144"/>
      <c r="M128" s="144"/>
      <c r="N128" s="8"/>
      <c r="P128" s="36"/>
    </row>
    <row r="129" spans="1:16" ht="138" customHeight="1">
      <c r="A129" s="8"/>
      <c r="B129" s="225" t="s">
        <v>160</v>
      </c>
      <c r="C129" s="225"/>
      <c r="D129" s="96">
        <v>1517363</v>
      </c>
      <c r="E129" s="116">
        <v>0</v>
      </c>
      <c r="F129" s="116">
        <v>411.50200000000001</v>
      </c>
      <c r="G129" s="116">
        <v>411.50200000000001</v>
      </c>
      <c r="H129" s="116">
        <v>0</v>
      </c>
      <c r="I129" s="117">
        <v>0.49835000000000002</v>
      </c>
      <c r="J129" s="117">
        <f>I129</f>
        <v>0.49835000000000002</v>
      </c>
      <c r="K129" s="116">
        <v>0</v>
      </c>
      <c r="L129" s="117">
        <f>I129</f>
        <v>0.49835000000000002</v>
      </c>
      <c r="M129" s="117">
        <f>L129</f>
        <v>0.49835000000000002</v>
      </c>
      <c r="N129" s="114" t="s">
        <v>70</v>
      </c>
      <c r="P129" s="36"/>
    </row>
    <row r="130" spans="1:16" ht="95.25" customHeight="1">
      <c r="A130" s="8"/>
      <c r="B130" s="225" t="s">
        <v>61</v>
      </c>
      <c r="C130" s="225"/>
      <c r="D130" s="96"/>
      <c r="E130" s="116">
        <v>0</v>
      </c>
      <c r="F130" s="116">
        <v>399.50200000000001</v>
      </c>
      <c r="G130" s="116">
        <f>F130</f>
        <v>399.50200000000001</v>
      </c>
      <c r="H130" s="116">
        <v>0</v>
      </c>
      <c r="I130" s="117">
        <v>0.49835000000000002</v>
      </c>
      <c r="J130" s="117">
        <f>I130</f>
        <v>0.49835000000000002</v>
      </c>
      <c r="K130" s="116">
        <v>0</v>
      </c>
      <c r="L130" s="117">
        <f>I130</f>
        <v>0.49835000000000002</v>
      </c>
      <c r="M130" s="117">
        <f>L130</f>
        <v>0.49835000000000002</v>
      </c>
      <c r="N130" s="114" t="s">
        <v>161</v>
      </c>
      <c r="P130" s="36"/>
    </row>
    <row r="131" spans="1:16" ht="53.25" customHeight="1">
      <c r="A131" s="8"/>
      <c r="B131" s="228" t="s">
        <v>61</v>
      </c>
      <c r="C131" s="229"/>
      <c r="D131" s="102"/>
      <c r="E131" s="116">
        <v>0</v>
      </c>
      <c r="F131" s="116">
        <v>12</v>
      </c>
      <c r="G131" s="116">
        <v>12</v>
      </c>
      <c r="H131" s="116">
        <v>0</v>
      </c>
      <c r="I131" s="118"/>
      <c r="J131" s="118"/>
      <c r="K131" s="116"/>
      <c r="L131" s="118"/>
      <c r="M131" s="118"/>
      <c r="N131" s="115" t="s">
        <v>159</v>
      </c>
      <c r="P131" s="36"/>
    </row>
    <row r="132" spans="1:16" ht="27.75" customHeight="1">
      <c r="A132" s="8"/>
      <c r="B132" s="154" t="s">
        <v>62</v>
      </c>
      <c r="C132" s="154"/>
      <c r="D132" s="41"/>
      <c r="E132" s="114" t="s">
        <v>64</v>
      </c>
      <c r="F132" s="114"/>
      <c r="G132" s="114"/>
      <c r="H132" s="114" t="s">
        <v>64</v>
      </c>
      <c r="I132" s="114"/>
      <c r="J132" s="114"/>
      <c r="K132" s="114" t="s">
        <v>64</v>
      </c>
      <c r="L132" s="114"/>
      <c r="M132" s="114"/>
      <c r="N132" s="8"/>
      <c r="P132" s="36"/>
    </row>
    <row r="133" spans="1:16" ht="85.5" customHeight="1">
      <c r="A133" s="8"/>
      <c r="B133" s="228" t="s">
        <v>162</v>
      </c>
      <c r="C133" s="229"/>
      <c r="D133" s="41">
        <v>1517363</v>
      </c>
      <c r="E133" s="114">
        <v>0</v>
      </c>
      <c r="F133" s="114">
        <v>245.67</v>
      </c>
      <c r="G133" s="114">
        <v>245.67</v>
      </c>
      <c r="H133" s="114">
        <v>0</v>
      </c>
      <c r="I133" s="114">
        <v>379.54378000000003</v>
      </c>
      <c r="J133" s="114">
        <f>I133</f>
        <v>379.54378000000003</v>
      </c>
      <c r="K133" s="114">
        <v>0</v>
      </c>
      <c r="L133" s="114">
        <f>J133</f>
        <v>379.54378000000003</v>
      </c>
      <c r="M133" s="114">
        <f>L133</f>
        <v>379.54378000000003</v>
      </c>
      <c r="N133" s="114"/>
      <c r="P133" s="36"/>
    </row>
    <row r="134" spans="1:16" ht="98.25" customHeight="1">
      <c r="A134" s="8"/>
      <c r="B134" s="228" t="s">
        <v>61</v>
      </c>
      <c r="C134" s="229"/>
      <c r="D134" s="100"/>
      <c r="E134" s="114">
        <v>0</v>
      </c>
      <c r="F134" s="114">
        <v>238.3</v>
      </c>
      <c r="G134" s="114">
        <v>238.3</v>
      </c>
      <c r="H134" s="114">
        <v>0</v>
      </c>
      <c r="I134" s="117">
        <v>368.70375999999999</v>
      </c>
      <c r="J134" s="117">
        <f>I134</f>
        <v>368.70375999999999</v>
      </c>
      <c r="K134" s="114">
        <v>0</v>
      </c>
      <c r="L134" s="117">
        <f>J134</f>
        <v>368.70375999999999</v>
      </c>
      <c r="M134" s="117">
        <f>L134</f>
        <v>368.70375999999999</v>
      </c>
      <c r="N134" s="114" t="s">
        <v>161</v>
      </c>
      <c r="P134" s="36"/>
    </row>
    <row r="135" spans="1:16" ht="51.75" customHeight="1">
      <c r="A135" s="8"/>
      <c r="B135" s="228" t="s">
        <v>61</v>
      </c>
      <c r="C135" s="229"/>
      <c r="D135" s="100"/>
      <c r="E135" s="114">
        <v>0</v>
      </c>
      <c r="F135" s="114">
        <v>7.37</v>
      </c>
      <c r="G135" s="114">
        <v>7.37</v>
      </c>
      <c r="H135" s="114">
        <v>0</v>
      </c>
      <c r="I135" s="114">
        <v>10.840020000000001</v>
      </c>
      <c r="J135" s="114">
        <v>10.840020000000001</v>
      </c>
      <c r="K135" s="114">
        <v>0</v>
      </c>
      <c r="L135" s="114">
        <f>J135</f>
        <v>10.840020000000001</v>
      </c>
      <c r="M135" s="114">
        <f>J135</f>
        <v>10.840020000000001</v>
      </c>
      <c r="N135" s="115" t="s">
        <v>163</v>
      </c>
      <c r="P135" s="36"/>
    </row>
    <row r="136" spans="1:16" ht="40.5" customHeight="1">
      <c r="A136" s="8"/>
      <c r="B136" s="228" t="s">
        <v>62</v>
      </c>
      <c r="C136" s="229"/>
      <c r="D136" s="100"/>
      <c r="E136" s="41" t="s">
        <v>64</v>
      </c>
      <c r="F136" s="41"/>
      <c r="G136" s="41"/>
      <c r="H136" s="41" t="s">
        <v>64</v>
      </c>
      <c r="I136" s="41"/>
      <c r="J136" s="41"/>
      <c r="K136" s="41" t="s">
        <v>64</v>
      </c>
      <c r="L136" s="41"/>
      <c r="M136" s="41"/>
      <c r="N136" s="114"/>
      <c r="P136" s="36"/>
    </row>
    <row r="137" spans="1:16" ht="102" customHeight="1">
      <c r="A137" s="8"/>
      <c r="B137" s="228" t="s">
        <v>164</v>
      </c>
      <c r="C137" s="229"/>
      <c r="D137" s="41">
        <v>1517363</v>
      </c>
      <c r="E137" s="114">
        <v>0</v>
      </c>
      <c r="F137" s="114">
        <v>0</v>
      </c>
      <c r="G137" s="114">
        <v>0</v>
      </c>
      <c r="H137" s="114">
        <v>0</v>
      </c>
      <c r="I137" s="124">
        <v>2060</v>
      </c>
      <c r="J137" s="124">
        <v>2060</v>
      </c>
      <c r="K137" s="114">
        <v>0</v>
      </c>
      <c r="L137" s="124">
        <v>2060</v>
      </c>
      <c r="M137" s="124">
        <v>2060</v>
      </c>
      <c r="N137" s="8"/>
      <c r="P137" s="36"/>
    </row>
    <row r="138" spans="1:16" ht="82.5" customHeight="1">
      <c r="A138" s="8"/>
      <c r="B138" s="228" t="s">
        <v>61</v>
      </c>
      <c r="C138" s="229"/>
      <c r="D138" s="41"/>
      <c r="E138" s="114">
        <v>0</v>
      </c>
      <c r="F138" s="114">
        <v>0</v>
      </c>
      <c r="G138" s="114">
        <v>0</v>
      </c>
      <c r="H138" s="114">
        <v>0</v>
      </c>
      <c r="I138" s="124">
        <v>2000</v>
      </c>
      <c r="J138" s="124">
        <f>I138</f>
        <v>2000</v>
      </c>
      <c r="K138" s="114">
        <v>0</v>
      </c>
      <c r="L138" s="124">
        <f>J138</f>
        <v>2000</v>
      </c>
      <c r="M138" s="124">
        <f>L138</f>
        <v>2000</v>
      </c>
      <c r="N138" s="114" t="s">
        <v>161</v>
      </c>
      <c r="P138" s="36"/>
    </row>
    <row r="139" spans="1:16" ht="53.25" customHeight="1">
      <c r="A139" s="8"/>
      <c r="B139" s="228" t="s">
        <v>61</v>
      </c>
      <c r="C139" s="229"/>
      <c r="D139" s="41"/>
      <c r="E139" s="114">
        <v>0</v>
      </c>
      <c r="F139" s="114">
        <v>0</v>
      </c>
      <c r="G139" s="114">
        <v>0</v>
      </c>
      <c r="H139" s="114">
        <v>0</v>
      </c>
      <c r="I139" s="124">
        <v>60</v>
      </c>
      <c r="J139" s="124">
        <f>I139</f>
        <v>60</v>
      </c>
      <c r="K139" s="114">
        <v>0</v>
      </c>
      <c r="L139" s="124">
        <f>J139</f>
        <v>60</v>
      </c>
      <c r="M139" s="124">
        <f>L139</f>
        <v>60</v>
      </c>
      <c r="N139" s="123" t="s">
        <v>165</v>
      </c>
      <c r="P139" s="36"/>
    </row>
    <row r="140" spans="1:16" ht="27.75" customHeight="1">
      <c r="A140" s="8"/>
      <c r="B140" s="228" t="s">
        <v>62</v>
      </c>
      <c r="C140" s="229"/>
      <c r="D140" s="41"/>
      <c r="E140" s="114" t="s">
        <v>64</v>
      </c>
      <c r="F140" s="114"/>
      <c r="G140" s="114"/>
      <c r="H140" s="114" t="s">
        <v>64</v>
      </c>
      <c r="I140" s="124"/>
      <c r="J140" s="124"/>
      <c r="K140" s="114" t="s">
        <v>64</v>
      </c>
      <c r="L140" s="124"/>
      <c r="M140" s="124"/>
      <c r="N140" s="8"/>
      <c r="P140" s="36"/>
    </row>
    <row r="141" spans="1:16" ht="79.5" customHeight="1">
      <c r="A141" s="8"/>
      <c r="B141" s="228" t="s">
        <v>166</v>
      </c>
      <c r="C141" s="229"/>
      <c r="D141" s="41">
        <v>1517363</v>
      </c>
      <c r="E141" s="114">
        <v>0</v>
      </c>
      <c r="F141" s="114">
        <v>25.85</v>
      </c>
      <c r="G141" s="114">
        <v>25.85</v>
      </c>
      <c r="H141" s="114">
        <v>0</v>
      </c>
      <c r="I141" s="117">
        <v>1519.1448</v>
      </c>
      <c r="J141" s="117">
        <f>I141</f>
        <v>1519.1448</v>
      </c>
      <c r="K141" s="114">
        <v>0</v>
      </c>
      <c r="L141" s="117">
        <f>J141</f>
        <v>1519.1448</v>
      </c>
      <c r="M141" s="117">
        <f>L141</f>
        <v>1519.1448</v>
      </c>
      <c r="N141" s="8"/>
      <c r="P141" s="36"/>
    </row>
    <row r="142" spans="1:16" ht="96" customHeight="1">
      <c r="A142" s="8"/>
      <c r="B142" s="228" t="s">
        <v>61</v>
      </c>
      <c r="C142" s="229"/>
      <c r="D142" s="41"/>
      <c r="E142" s="114">
        <v>0</v>
      </c>
      <c r="F142" s="114">
        <v>25.85</v>
      </c>
      <c r="G142" s="114">
        <v>25.85</v>
      </c>
      <c r="H142" s="114">
        <v>0</v>
      </c>
      <c r="I142" s="117">
        <v>1474.92046</v>
      </c>
      <c r="J142" s="117">
        <v>1474.92046</v>
      </c>
      <c r="K142" s="114">
        <v>0</v>
      </c>
      <c r="L142" s="117">
        <f>J142</f>
        <v>1474.92046</v>
      </c>
      <c r="M142" s="117">
        <f>L142</f>
        <v>1474.92046</v>
      </c>
      <c r="N142" s="114" t="s">
        <v>161</v>
      </c>
      <c r="P142" s="36"/>
    </row>
    <row r="143" spans="1:16" ht="53.25" customHeight="1">
      <c r="A143" s="8"/>
      <c r="B143" s="228" t="s">
        <v>61</v>
      </c>
      <c r="C143" s="229"/>
      <c r="D143" s="41"/>
      <c r="E143" s="114">
        <v>0</v>
      </c>
      <c r="F143" s="114">
        <v>0.77</v>
      </c>
      <c r="G143" s="114">
        <v>0.77</v>
      </c>
      <c r="H143" s="114">
        <v>0</v>
      </c>
      <c r="I143" s="114">
        <v>44.224339999999998</v>
      </c>
      <c r="J143" s="114">
        <v>44.224339999999998</v>
      </c>
      <c r="K143" s="114">
        <v>0</v>
      </c>
      <c r="L143" s="114">
        <f>J143</f>
        <v>44.224339999999998</v>
      </c>
      <c r="M143" s="114">
        <f>L143</f>
        <v>44.224339999999998</v>
      </c>
      <c r="N143" s="115" t="s">
        <v>167</v>
      </c>
      <c r="P143" s="36"/>
    </row>
    <row r="144" spans="1:16" ht="27" customHeight="1">
      <c r="A144" s="8"/>
      <c r="B144" s="228" t="s">
        <v>62</v>
      </c>
      <c r="C144" s="229"/>
      <c r="D144" s="41"/>
      <c r="E144" s="114" t="s">
        <v>64</v>
      </c>
      <c r="F144" s="114"/>
      <c r="G144" s="114"/>
      <c r="H144" s="114" t="s">
        <v>64</v>
      </c>
      <c r="I144" s="114"/>
      <c r="J144" s="114"/>
      <c r="K144" s="114" t="s">
        <v>64</v>
      </c>
      <c r="L144" s="114"/>
      <c r="M144" s="114"/>
      <c r="N144" s="8"/>
      <c r="P144" s="36"/>
    </row>
    <row r="145" spans="1:16" ht="177.75" customHeight="1">
      <c r="A145" s="8"/>
      <c r="B145" s="228" t="s">
        <v>168</v>
      </c>
      <c r="C145" s="229"/>
      <c r="D145" s="132">
        <v>1517361</v>
      </c>
      <c r="E145" s="114">
        <v>0</v>
      </c>
      <c r="F145" s="114">
        <v>0</v>
      </c>
      <c r="G145" s="114">
        <v>0</v>
      </c>
      <c r="H145" s="114">
        <v>0</v>
      </c>
      <c r="I145" s="118">
        <v>688.24400000000003</v>
      </c>
      <c r="J145" s="118">
        <f>I145</f>
        <v>688.24400000000003</v>
      </c>
      <c r="K145" s="118">
        <v>0</v>
      </c>
      <c r="L145" s="118">
        <f>J145</f>
        <v>688.24400000000003</v>
      </c>
      <c r="M145" s="118">
        <f>L145</f>
        <v>688.24400000000003</v>
      </c>
      <c r="N145" s="8"/>
      <c r="P145" s="36"/>
    </row>
    <row r="146" spans="1:16" ht="52.5" customHeight="1">
      <c r="A146" s="8"/>
      <c r="B146" s="228" t="s">
        <v>61</v>
      </c>
      <c r="C146" s="229"/>
      <c r="D146" s="132"/>
      <c r="E146" s="114">
        <v>0</v>
      </c>
      <c r="F146" s="114">
        <v>0</v>
      </c>
      <c r="G146" s="114">
        <v>0</v>
      </c>
      <c r="H146" s="114">
        <v>0</v>
      </c>
      <c r="I146" s="118">
        <f>I145</f>
        <v>688.24400000000003</v>
      </c>
      <c r="J146" s="118">
        <f>J145</f>
        <v>688.24400000000003</v>
      </c>
      <c r="K146" s="118">
        <v>0</v>
      </c>
      <c r="L146" s="118">
        <f>J146</f>
        <v>688.24400000000003</v>
      </c>
      <c r="M146" s="118">
        <f>L146</f>
        <v>688.24400000000003</v>
      </c>
      <c r="N146" s="114" t="s">
        <v>70</v>
      </c>
      <c r="P146" s="36"/>
    </row>
    <row r="147" spans="1:16" ht="27.75" customHeight="1">
      <c r="A147" s="8"/>
      <c r="B147" s="228" t="s">
        <v>62</v>
      </c>
      <c r="C147" s="229"/>
      <c r="D147" s="132"/>
      <c r="E147" s="114" t="s">
        <v>64</v>
      </c>
      <c r="F147" s="114"/>
      <c r="G147" s="114"/>
      <c r="H147" s="114" t="s">
        <v>64</v>
      </c>
      <c r="I147" s="114"/>
      <c r="J147" s="114"/>
      <c r="K147" s="114" t="s">
        <v>64</v>
      </c>
      <c r="L147" s="114"/>
      <c r="M147" s="114"/>
      <c r="N147" s="8"/>
      <c r="P147" s="36"/>
    </row>
    <row r="148" spans="1:16" ht="147.75" customHeight="1">
      <c r="A148" s="8"/>
      <c r="B148" s="228" t="s">
        <v>169</v>
      </c>
      <c r="C148" s="229"/>
      <c r="D148" s="132">
        <v>1517361</v>
      </c>
      <c r="E148" s="114">
        <v>0</v>
      </c>
      <c r="F148" s="114">
        <v>0</v>
      </c>
      <c r="G148" s="114">
        <v>0</v>
      </c>
      <c r="H148" s="114">
        <v>0</v>
      </c>
      <c r="I148" s="118">
        <v>1728.068</v>
      </c>
      <c r="J148" s="118">
        <f>I148</f>
        <v>1728.068</v>
      </c>
      <c r="K148" s="118">
        <v>0</v>
      </c>
      <c r="L148" s="118">
        <f>J148</f>
        <v>1728.068</v>
      </c>
      <c r="M148" s="118">
        <f>L148</f>
        <v>1728.068</v>
      </c>
      <c r="N148" s="8"/>
      <c r="P148" s="36"/>
    </row>
    <row r="149" spans="1:16" ht="51.75" customHeight="1">
      <c r="A149" s="8"/>
      <c r="B149" s="228" t="s">
        <v>61</v>
      </c>
      <c r="C149" s="229"/>
      <c r="D149" s="132"/>
      <c r="E149" s="114">
        <v>0</v>
      </c>
      <c r="F149" s="114">
        <v>0</v>
      </c>
      <c r="G149" s="114">
        <v>0</v>
      </c>
      <c r="H149" s="114">
        <v>0</v>
      </c>
      <c r="I149" s="118">
        <f>I148</f>
        <v>1728.068</v>
      </c>
      <c r="J149" s="118">
        <f>J148</f>
        <v>1728.068</v>
      </c>
      <c r="K149" s="118">
        <v>0</v>
      </c>
      <c r="L149" s="118">
        <f>J149</f>
        <v>1728.068</v>
      </c>
      <c r="M149" s="118">
        <f>L149</f>
        <v>1728.068</v>
      </c>
      <c r="N149" s="114" t="s">
        <v>70</v>
      </c>
      <c r="P149" s="36"/>
    </row>
    <row r="150" spans="1:16" ht="22.5" customHeight="1">
      <c r="A150" s="8"/>
      <c r="B150" s="228" t="s">
        <v>62</v>
      </c>
      <c r="C150" s="229"/>
      <c r="D150" s="132"/>
      <c r="E150" s="114" t="s">
        <v>64</v>
      </c>
      <c r="F150" s="114"/>
      <c r="G150" s="114"/>
      <c r="H150" s="114" t="s">
        <v>64</v>
      </c>
      <c r="I150" s="114"/>
      <c r="J150" s="114"/>
      <c r="K150" s="114" t="s">
        <v>64</v>
      </c>
      <c r="L150" s="114"/>
      <c r="M150" s="114"/>
      <c r="N150" s="8"/>
      <c r="P150" s="36"/>
    </row>
    <row r="151" spans="1:16" ht="18.75" customHeight="1">
      <c r="A151" s="10"/>
      <c r="B151" s="50"/>
      <c r="C151" s="50"/>
      <c r="D151" s="51"/>
      <c r="E151" s="133"/>
      <c r="F151" s="133"/>
      <c r="G151" s="133"/>
      <c r="H151" s="133"/>
      <c r="I151" s="134"/>
      <c r="J151" s="134"/>
      <c r="K151" s="134"/>
      <c r="L151" s="134"/>
      <c r="M151" s="134"/>
      <c r="N151" s="133"/>
      <c r="P151" s="36"/>
    </row>
    <row r="152" spans="1:16" ht="33" customHeight="1">
      <c r="A152" s="249"/>
      <c r="B152" s="249"/>
      <c r="C152" s="249"/>
      <c r="D152" s="249"/>
      <c r="E152" s="249"/>
      <c r="F152" s="249"/>
      <c r="G152" s="249"/>
      <c r="H152" s="249"/>
      <c r="I152" s="249"/>
      <c r="J152" s="249"/>
      <c r="K152" s="249"/>
      <c r="L152" s="249"/>
      <c r="M152" s="249"/>
      <c r="N152" s="249"/>
      <c r="O152" s="7"/>
      <c r="P152" s="7"/>
    </row>
    <row r="153" spans="1:16" ht="23.25" customHeight="1">
      <c r="A153" s="71">
        <v>1</v>
      </c>
      <c r="B153" s="250" t="s">
        <v>75</v>
      </c>
      <c r="C153" s="250"/>
      <c r="D153" s="250"/>
      <c r="E153" s="250"/>
      <c r="F153" s="250"/>
      <c r="G153" s="250"/>
      <c r="H153" s="250"/>
      <c r="I153" s="250"/>
      <c r="J153" s="250"/>
      <c r="K153" s="250"/>
      <c r="L153" s="250"/>
      <c r="M153" s="250"/>
      <c r="N153" s="250"/>
      <c r="O153" s="7"/>
    </row>
    <row r="154" spans="1:16" ht="18.75">
      <c r="A154" s="71">
        <v>2</v>
      </c>
      <c r="B154" s="248" t="s">
        <v>74</v>
      </c>
      <c r="C154" s="248"/>
      <c r="D154" s="248"/>
      <c r="E154" s="248"/>
      <c r="F154" s="248"/>
      <c r="G154" s="248"/>
      <c r="H154" s="248"/>
      <c r="I154" s="248"/>
      <c r="J154" s="248"/>
      <c r="K154" s="248"/>
      <c r="L154" s="248"/>
      <c r="M154" s="248"/>
      <c r="N154" s="248"/>
      <c r="O154" s="7"/>
    </row>
    <row r="155" spans="1:16" ht="18.75" customHeight="1">
      <c r="A155" s="71">
        <v>3</v>
      </c>
      <c r="B155" s="248" t="s">
        <v>73</v>
      </c>
      <c r="C155" s="248"/>
      <c r="D155" s="248"/>
      <c r="E155" s="248"/>
      <c r="F155" s="248"/>
      <c r="G155" s="248"/>
      <c r="H155" s="248"/>
      <c r="I155" s="248"/>
      <c r="J155" s="248"/>
      <c r="K155" s="248"/>
      <c r="L155" s="248"/>
      <c r="M155" s="248"/>
      <c r="N155" s="248"/>
      <c r="O155" s="7"/>
    </row>
    <row r="156" spans="1:16" ht="18.75">
      <c r="M156" s="139"/>
      <c r="O156" s="7"/>
    </row>
    <row r="157" spans="1:16" ht="18" customHeight="1">
      <c r="B157" s="247" t="s">
        <v>177</v>
      </c>
      <c r="C157" s="247"/>
      <c r="D157" s="247"/>
      <c r="E157" s="247"/>
      <c r="F157" s="247"/>
      <c r="G157" s="247"/>
      <c r="H157" s="247"/>
      <c r="I157" s="15"/>
      <c r="J157" s="15"/>
      <c r="L157" s="38"/>
      <c r="M157" s="38"/>
      <c r="N157" s="125" t="s">
        <v>176</v>
      </c>
    </row>
    <row r="158" spans="1:16" ht="21" customHeight="1">
      <c r="B158" s="7"/>
      <c r="C158" s="7"/>
      <c r="D158" s="7"/>
      <c r="E158" s="7"/>
      <c r="F158" s="7"/>
      <c r="G158" s="7"/>
      <c r="H158" s="7"/>
      <c r="I158" s="7"/>
      <c r="J158" s="7"/>
      <c r="L158" s="7"/>
      <c r="M158" s="7"/>
      <c r="N158" s="39"/>
    </row>
    <row r="159" spans="1:16" ht="30.75" customHeight="1">
      <c r="B159" s="7" t="s">
        <v>36</v>
      </c>
      <c r="C159" s="7"/>
      <c r="D159" s="7"/>
      <c r="E159" s="7"/>
      <c r="F159" s="7"/>
      <c r="G159" s="7"/>
      <c r="H159" s="7"/>
      <c r="I159" s="7"/>
      <c r="J159" s="7"/>
      <c r="L159" s="40"/>
      <c r="M159" s="7"/>
      <c r="N159" s="39"/>
    </row>
    <row r="160" spans="1:16" ht="18.75">
      <c r="B160" s="14"/>
      <c r="C160" s="7"/>
      <c r="D160" s="7"/>
      <c r="E160" s="7"/>
      <c r="F160" s="7"/>
      <c r="G160" s="7"/>
      <c r="H160" s="7"/>
      <c r="I160" s="7"/>
      <c r="J160" s="7"/>
      <c r="L160" s="7"/>
      <c r="M160" s="7"/>
      <c r="N160" s="39"/>
    </row>
    <row r="161" spans="2:14" ht="14.25" customHeight="1">
      <c r="B161" s="140" t="s">
        <v>179</v>
      </c>
      <c r="C161" s="15"/>
      <c r="D161" s="15"/>
      <c r="E161" s="15"/>
      <c r="F161" s="15"/>
      <c r="G161" s="15"/>
      <c r="H161" s="15"/>
      <c r="I161" s="15"/>
      <c r="J161" s="15"/>
      <c r="L161" s="38"/>
      <c r="M161" s="38"/>
      <c r="N161" s="11" t="s">
        <v>180</v>
      </c>
    </row>
  </sheetData>
  <mergeCells count="205">
    <mergeCell ref="I77:L77"/>
    <mergeCell ref="B140:C140"/>
    <mergeCell ref="I72:L72"/>
    <mergeCell ref="I73:L73"/>
    <mergeCell ref="I75:L75"/>
    <mergeCell ref="I74:L74"/>
    <mergeCell ref="D79:G79"/>
    <mergeCell ref="D80:G80"/>
    <mergeCell ref="D96:G96"/>
    <mergeCell ref="I96:L96"/>
    <mergeCell ref="D91:G91"/>
    <mergeCell ref="B107:C107"/>
    <mergeCell ref="B117:C117"/>
    <mergeCell ref="I94:L94"/>
    <mergeCell ref="B112:C112"/>
    <mergeCell ref="B113:C113"/>
    <mergeCell ref="B118:C118"/>
    <mergeCell ref="B120:C120"/>
    <mergeCell ref="D100:G100"/>
    <mergeCell ref="I100:L100"/>
    <mergeCell ref="B130:C130"/>
    <mergeCell ref="D97:G97"/>
    <mergeCell ref="B108:C108"/>
    <mergeCell ref="B126:C126"/>
    <mergeCell ref="B157:H157"/>
    <mergeCell ref="B142:C142"/>
    <mergeCell ref="B143:C143"/>
    <mergeCell ref="B144:C144"/>
    <mergeCell ref="B131:C131"/>
    <mergeCell ref="B133:C133"/>
    <mergeCell ref="B137:C137"/>
    <mergeCell ref="B141:C141"/>
    <mergeCell ref="B134:C134"/>
    <mergeCell ref="B135:C135"/>
    <mergeCell ref="B136:C136"/>
    <mergeCell ref="B138:C138"/>
    <mergeCell ref="B139:C139"/>
    <mergeCell ref="B155:N155"/>
    <mergeCell ref="A152:N152"/>
    <mergeCell ref="B153:N153"/>
    <mergeCell ref="B154:N154"/>
    <mergeCell ref="B145:C145"/>
    <mergeCell ref="B146:C146"/>
    <mergeCell ref="B147:C147"/>
    <mergeCell ref="B148:C148"/>
    <mergeCell ref="B149:C149"/>
    <mergeCell ref="B150:C150"/>
    <mergeCell ref="B132:C132"/>
    <mergeCell ref="F23:L23"/>
    <mergeCell ref="E50:H50"/>
    <mergeCell ref="E51:H51"/>
    <mergeCell ref="I50:J50"/>
    <mergeCell ref="I51:J51"/>
    <mergeCell ref="K50:L50"/>
    <mergeCell ref="K51:L51"/>
    <mergeCell ref="D77:G77"/>
    <mergeCell ref="D78:G78"/>
    <mergeCell ref="D70:G70"/>
    <mergeCell ref="I69:L69"/>
    <mergeCell ref="I70:L70"/>
    <mergeCell ref="D64:G64"/>
    <mergeCell ref="D65:G65"/>
    <mergeCell ref="D66:G66"/>
    <mergeCell ref="D67:G67"/>
    <mergeCell ref="D62:G62"/>
    <mergeCell ref="I62:L62"/>
    <mergeCell ref="B57:F57"/>
    <mergeCell ref="G57:H57"/>
    <mergeCell ref="I57:J57"/>
    <mergeCell ref="K57:L57"/>
    <mergeCell ref="D61:G61"/>
    <mergeCell ref="I61:L61"/>
    <mergeCell ref="B128:C128"/>
    <mergeCell ref="A115:N115"/>
    <mergeCell ref="B121:C121"/>
    <mergeCell ref="B129:C129"/>
    <mergeCell ref="A123:N123"/>
    <mergeCell ref="B125:C125"/>
    <mergeCell ref="A103:A104"/>
    <mergeCell ref="N103:N104"/>
    <mergeCell ref="B106:C106"/>
    <mergeCell ref="B111:C111"/>
    <mergeCell ref="I91:L91"/>
    <mergeCell ref="D92:G92"/>
    <mergeCell ref="I92:L92"/>
    <mergeCell ref="D93:G93"/>
    <mergeCell ref="I93:L93"/>
    <mergeCell ref="D94:G94"/>
    <mergeCell ref="B119:C119"/>
    <mergeCell ref="D95:G95"/>
    <mergeCell ref="I95:L95"/>
    <mergeCell ref="B105:C105"/>
    <mergeCell ref="B103:C104"/>
    <mergeCell ref="D103:D104"/>
    <mergeCell ref="E103:G103"/>
    <mergeCell ref="I97:L97"/>
    <mergeCell ref="D98:G98"/>
    <mergeCell ref="I98:L98"/>
    <mergeCell ref="D99:G99"/>
    <mergeCell ref="I99:L99"/>
    <mergeCell ref="H103:J103"/>
    <mergeCell ref="K103:M103"/>
    <mergeCell ref="D101:G101"/>
    <mergeCell ref="I101:L101"/>
    <mergeCell ref="B109:C109"/>
    <mergeCell ref="B110:C110"/>
    <mergeCell ref="D83:G83"/>
    <mergeCell ref="I83:L83"/>
    <mergeCell ref="D84:G84"/>
    <mergeCell ref="I84:L84"/>
    <mergeCell ref="D90:G90"/>
    <mergeCell ref="I90:L90"/>
    <mergeCell ref="D86:G86"/>
    <mergeCell ref="I86:L86"/>
    <mergeCell ref="D85:G85"/>
    <mergeCell ref="I85:L85"/>
    <mergeCell ref="A87:N87"/>
    <mergeCell ref="D88:G88"/>
    <mergeCell ref="I88:L88"/>
    <mergeCell ref="D89:G89"/>
    <mergeCell ref="I89:L89"/>
    <mergeCell ref="D81:G81"/>
    <mergeCell ref="I81:L81"/>
    <mergeCell ref="D82:G82"/>
    <mergeCell ref="I82:L82"/>
    <mergeCell ref="I66:L66"/>
    <mergeCell ref="I67:L67"/>
    <mergeCell ref="D63:G63"/>
    <mergeCell ref="I65:L65"/>
    <mergeCell ref="I64:L64"/>
    <mergeCell ref="I63:L63"/>
    <mergeCell ref="I78:L78"/>
    <mergeCell ref="I79:L79"/>
    <mergeCell ref="I80:L80"/>
    <mergeCell ref="I76:L76"/>
    <mergeCell ref="D71:G71"/>
    <mergeCell ref="D72:G72"/>
    <mergeCell ref="D73:G73"/>
    <mergeCell ref="D74:G74"/>
    <mergeCell ref="D75:G75"/>
    <mergeCell ref="D76:G76"/>
    <mergeCell ref="I71:L71"/>
    <mergeCell ref="I68:L68"/>
    <mergeCell ref="D69:G69"/>
    <mergeCell ref="D68:G68"/>
    <mergeCell ref="B58:F58"/>
    <mergeCell ref="G58:H58"/>
    <mergeCell ref="I58:J58"/>
    <mergeCell ref="K58:L58"/>
    <mergeCell ref="B53:K53"/>
    <mergeCell ref="B55:F55"/>
    <mergeCell ref="G55:H55"/>
    <mergeCell ref="I55:J55"/>
    <mergeCell ref="K55:L55"/>
    <mergeCell ref="B56:F56"/>
    <mergeCell ref="G56:H56"/>
    <mergeCell ref="I56:J56"/>
    <mergeCell ref="E47:H47"/>
    <mergeCell ref="I47:J47"/>
    <mergeCell ref="K47:L47"/>
    <mergeCell ref="K56:L56"/>
    <mergeCell ref="E52:H52"/>
    <mergeCell ref="I52:J52"/>
    <mergeCell ref="K52:L52"/>
    <mergeCell ref="E48:H48"/>
    <mergeCell ref="E49:H49"/>
    <mergeCell ref="I48:J48"/>
    <mergeCell ref="I49:J49"/>
    <mergeCell ref="K48:L48"/>
    <mergeCell ref="K49:L49"/>
    <mergeCell ref="K44:L44"/>
    <mergeCell ref="I46:J46"/>
    <mergeCell ref="K46:L46"/>
    <mergeCell ref="C37:E37"/>
    <mergeCell ref="F37:I37"/>
    <mergeCell ref="I45:J45"/>
    <mergeCell ref="K45:L45"/>
    <mergeCell ref="C38:E38"/>
    <mergeCell ref="F38:I38"/>
    <mergeCell ref="J38:M38"/>
    <mergeCell ref="J39:M39"/>
    <mergeCell ref="I4:N4"/>
    <mergeCell ref="B21:C21"/>
    <mergeCell ref="D21:N21"/>
    <mergeCell ref="B23:C23"/>
    <mergeCell ref="B27:F27"/>
    <mergeCell ref="B127:C127"/>
    <mergeCell ref="B28:M28"/>
    <mergeCell ref="T82:U82"/>
    <mergeCell ref="A14:N14"/>
    <mergeCell ref="A15:N15"/>
    <mergeCell ref="A16:N16"/>
    <mergeCell ref="B19:C19"/>
    <mergeCell ref="D19:N19"/>
    <mergeCell ref="B29:N29"/>
    <mergeCell ref="B33:N33"/>
    <mergeCell ref="B41:I41"/>
    <mergeCell ref="E43:H43"/>
    <mergeCell ref="I43:J43"/>
    <mergeCell ref="K43:L43"/>
    <mergeCell ref="B32:O32"/>
    <mergeCell ref="J37:M37"/>
    <mergeCell ref="C39:E39"/>
    <mergeCell ref="F39:I39"/>
    <mergeCell ref="I44:J44"/>
  </mergeCells>
  <phoneticPr fontId="0" type="noConversion"/>
  <pageMargins left="0.39370078740157483" right="0.19685039370078741" top="0.39370078740157483" bottom="0.39370078740157483" header="0" footer="0"/>
  <pageSetup paperSize="9" scale="70" orientation="landscape" r:id="rId1"/>
  <rowBreaks count="1" manualBreakCount="1">
    <brk id="151" max="14" man="1"/>
  </rowBreaks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1017320 (1017321+1017324)</vt:lpstr>
      <vt:lpstr>'1017320 (1017321+1017324)'!Область_печати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Buh_6</cp:lastModifiedBy>
  <cp:lastPrinted>2018-07-20T11:36:31Z</cp:lastPrinted>
  <dcterms:created xsi:type="dcterms:W3CDTF">2012-03-19T11:24:42Z</dcterms:created>
  <dcterms:modified xsi:type="dcterms:W3CDTF">2018-07-25T08:14:44Z</dcterms:modified>
</cp:coreProperties>
</file>